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Padochov-Zbýšov\soupis prací\"/>
    </mc:Choice>
  </mc:AlternateContent>
  <bookViews>
    <workbookView xWindow="0" yWindow="0" windowWidth="0" windowHeight="0" activeTab="2"/>
  </bookViews>
  <sheets>
    <sheet name="SO 000SO 000.a" sheetId="2" r:id="rId1"/>
    <sheet name="SO 000SO 000.b" sheetId="3" r:id="rId2"/>
    <sheet name="SO 101SO 101" sheetId="4" r:id="rId3"/>
  </sheets>
  <calcPr/>
</workbook>
</file>

<file path=xl/calcChain.xml><?xml version="1.0" encoding="utf-8"?>
<calcChain xmlns="http://schemas.openxmlformats.org/spreadsheetml/2006/main">
  <c i="4" l="1" r="I3"/>
  <c r="I137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I119"/>
  <c r="O134"/>
  <c r="I134"/>
  <c r="O131"/>
  <c r="I131"/>
  <c r="O128"/>
  <c r="I128"/>
  <c r="O124"/>
  <c r="I124"/>
  <c r="O120"/>
  <c r="I120"/>
  <c r="I83"/>
  <c r="O115"/>
  <c r="I115"/>
  <c r="O111"/>
  <c r="I111"/>
  <c r="O108"/>
  <c r="I108"/>
  <c r="O104"/>
  <c r="I104"/>
  <c r="O100"/>
  <c r="I100"/>
  <c r="O96"/>
  <c r="I96"/>
  <c r="O92"/>
  <c r="I92"/>
  <c r="O88"/>
  <c r="I88"/>
  <c r="O84"/>
  <c r="I84"/>
  <c r="I78"/>
  <c r="O79"/>
  <c r="I79"/>
  <c r="I26"/>
  <c r="O74"/>
  <c r="I74"/>
  <c r="O70"/>
  <c r="I70"/>
  <c r="O66"/>
  <c r="I66"/>
  <c r="O62"/>
  <c r="I62"/>
  <c r="O58"/>
  <c r="I58"/>
  <c r="O54"/>
  <c r="I54"/>
  <c r="O50"/>
  <c r="I50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" r="I3"/>
  <c r="I9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<sst xmlns="http://schemas.openxmlformats.org/spreadsheetml/2006/main">
  <si>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</si>
  <si>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</si>
  <si>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</si>
  <si>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</si>
  <si>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</si>
  <si>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V1</t>
  </si>
  <si>
    <t>III/39411 Padochov - Zbýšov, 2. úsek</t>
  </si>
  <si>
    <t>SO 000.a</t>
  </si>
  <si>
    <t>O</t>
  </si>
  <si>
    <t>Objekt:</t>
  </si>
  <si>
    <t>SO 000</t>
  </si>
  <si>
    <t>Ostatní a vedlejší náklady</t>
  </si>
  <si>
    <t>O1</t>
  </si>
  <si>
    <t>Rozpočet:</t>
  </si>
  <si>
    <t>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</si>
  <si>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</si>
  <si>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</si>
  <si>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</si>
  <si>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</si>
  <si>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</si>
  <si>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</si>
  <si>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</si>
  <si>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</si>
  <si>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</si>
  <si>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</si>
  <si>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</si>
  <si>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</si>
  <si>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</si>
  <si>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</si>
  <si>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</si>
  <si>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</si>
  <si>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</si>
  <si>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</si>
  <si>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</si>
  <si>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</si>
  <si>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</si>
  <si>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</si>
  <si>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</si>
  <si>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/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</si>
  <si>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</si>
  <si>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</si>
  <si>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</si>
  <si>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000.b</t>
  </si>
  <si>
    <t>Vedlejší náklady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</si>
  <si>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</si>
  <si>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</si>
  <si>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</si>
  <si>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</si>
  <si>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</si>
  <si>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</si>
  <si>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</si>
  <si>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</si>
  <si>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</si>
  <si>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</si>
  <si>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</si>
  <si>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</si>
  <si>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</si>
  <si>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</si>
  <si>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</si>
  <si>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</si>
  <si>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</si>
  <si>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</si>
  <si>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</si>
  <si>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</si>
  <si>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</si>
  <si>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</t>
  </si>
  <si>
    <t>Silnice</t>
  </si>
  <si>
    <t>014102</t>
  </si>
  <si>
    <t>1</t>
  </si>
  <si>
    <t>POPLATKY ZA SKLÁDKU - ZEMINA / KAMENIVO</t>
  </si>
  <si>
    <t>T</t>
  </si>
  <si>
    <t>VV</t>
  </si>
  <si>
    <t>"12922 krajnice "180*0,1*2,0 = 36,000 [A]_x000d_
 "12932 příkopa "0,3*411*2,0 = 246,600 [B]_x000d_
 "17120 odkop "25,34*2,0 = 50,680 [C]_x000d_
 "129946 zatrubnění "36*0,5*2,0 = 36,000 [D]_x000d_
 _x000d_
Celkové množství = 369,280</t>
  </si>
  <si>
    <t>Položka zahrnuje:
- veškeré poplatky provozovateli skládky související s uložením odpadu na skládce.
Položka nezahrnuje:
- x</t>
  </si>
  <si>
    <t>2</t>
  </si>
  <si>
    <t>POPLATKY ZA SKLÁDKU - BETON</t>
  </si>
  <si>
    <t>"914923 bet. patka "0,09 = 0,090 [A]_x000d_
 "96687 DV "0,9*2,5 = 2,250 [B]_x000d_
Celkové množství = 2,340</t>
  </si>
  <si>
    <t>3</t>
  </si>
  <si>
    <t>POPLATKY ZA SKLÁDKU - ASFALT</t>
  </si>
  <si>
    <t>asfalt</t>
  </si>
  <si>
    <t>113137: 5,72*2,4 = 13,728 [A]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</si>
  <si>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</si>
  <si>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</si>
  <si>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
Zahrnuje provizorní dopravní značení po celou dobu stavby.</t>
  </si>
  <si>
    <t>"dopravní inženýrská opatření "1 = 1,000 [A]</t>
  </si>
  <si>
    <t>Položka zahrnuje:
- veškeré náklady spojené se zřízením nebo zajištěním objížďky a přístupové cesty
Položka nezahrnuje:
- x</t>
  </si>
  <si>
    <t>Zemní práce</t>
  </si>
  <si>
    <t>113137</t>
  </si>
  <si>
    <t>ODSTRANĚNÍ KRYTU ZPEVNĚNÝCH PLOCH S ASFALT POJIVEM, ODVOZ DO 16KM</t>
  </si>
  <si>
    <t>M3</t>
  </si>
  <si>
    <t>výměra dle Microstation
včetně odvozu na skládku (odvozná vzdálenost v režii zhotovitele)</t>
  </si>
  <si>
    <t>"ruční odbourání asfaltu u obrub BUS zálivu na šířku 100mm tl.100mm "0,1*(471+48)*0,1 = 5,190 [A]_x000d_
 "ruční odbourání napojení sjezdu tl.100mm "0,1*(2+3,3) = 0,530 [B]_x000d_
Celkové množství = 5,720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</si>
  <si>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</si>
  <si>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</si>
  <si>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</si>
  <si>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výměra dle Microstation
odvoz a likvidace v režii zhotovitele</t>
  </si>
  <si>
    <t xml:space="preserve">"stávající kryt frézovní tl. 100 mm"2943*0,10 = 294,300 [A]_x000d_
 "lokální opravy frézování  tl.50mm "883*0,05 = 44,150 [B]_x000d_
 "rozšíření v kraji frézování tl.50mm "0,07*471*0,05 = 1,649 [C]_x000d_
Celkové množství = 340,099</t>
  </si>
  <si>
    <t>122737</t>
  </si>
  <si>
    <t>ODKOPÁVKY A PROKOPÁVKY OBECNÉ TŘ. I, ODVOZ DO 16KM</t>
  </si>
  <si>
    <t>odvozná vzdálenost v režii zhotovitele
výměra dle Microstation</t>
  </si>
  <si>
    <t>"napojení sjezdu tl.200mm "(2,4+4,2+3,1)*0,2 = 1,940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</si>
  <si>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</si>
  <si>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</si>
  <si>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</si>
  <si>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M2</t>
  </si>
  <si>
    <t>výměra dle Microstation_x000d_
včetně odvozu na skládku (odvozná vzdálenost v režii zhotovitele)</t>
  </si>
  <si>
    <t>"stržení krajnice tl.100mm "180 = 180,000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</si>
  <si>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</si>
  <si>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</si>
  <si>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</si>
  <si>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M</t>
  </si>
  <si>
    <t>"stávající příkopa - nános 0,3 m3/m "411 = 411,000 [A]</t>
  </si>
  <si>
    <t>12980</t>
  </si>
  <si>
    <t>ČIŠTĚNÍ ULIČNÍCH VPUSTÍ</t>
  </si>
  <si>
    <t>KUS</t>
  </si>
  <si>
    <t>129946</t>
  </si>
  <si>
    <t>ČIŠTĚNÍ POTRUBÍ DN DO 400MM</t>
  </si>
  <si>
    <t>výměra dle Microstation_x000d_
odvozná vzdálenost vzniklého odpadu v režii zhotovitele</t>
  </si>
  <si>
    <t>"pročištění zatrubnění sjezdů "6+7+12,5+5,5+5 = 36,000 [A]</t>
  </si>
  <si>
    <t>132737</t>
  </si>
  <si>
    <t>HLOUBENÍ RÝH ŠÍŘ DO 2M PAŽ I NEPAŽ TŘ. I, ODVOZ DO 16KM</t>
  </si>
  <si>
    <t>"vsakovací dren "(15*1,2*1)+(15*0,36) = 23,400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</si>
  <si>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</si>
  <si>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</si>
  <si>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</si>
  <si>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"132737 hloubení rýh "23,4 = 23,400 [A]_x000d_
 "122737 odkop "1,94 = 1,940 [B]_x000d_
Celkové množství = 25,340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</si>
  <si>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</si>
  <si>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</si>
  <si>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</si>
  <si>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výměra dle Microstation</t>
  </si>
  <si>
    <t>"vsakovací dren kamenivo fr. 4/16 "15*1,2*1 = 18,000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</si>
  <si>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</si>
  <si>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"zemina k osetí nad vsakovacím drenem "15*0,36 = 5,400 [A]</t>
  </si>
  <si>
    <t>"napojení sjezdu ŠD 0/32 "(2,4+4,2+3,1)*0,2 = 1,940 [A]</t>
  </si>
  <si>
    <t>56962</t>
  </si>
  <si>
    <t>ZPEVNĚNÍ KRAJNIC Z RECYKLOVANÉHO MATERIÁLU TL DO 100MM</t>
  </si>
  <si>
    <t>"nová krajnice R-mat tl.100mm "180 = 180,000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</si>
  <si>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</si>
  <si>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Základy</t>
  </si>
  <si>
    <t>28997C</t>
  </si>
  <si>
    <t>OPLÁŠTĚNÍ (ZPEVNĚNÍ) Z GEOTEXTILIE DO 300G/M2</t>
  </si>
  <si>
    <t>"vsakovací dren 300g/m2 "(15*5)+(2*1,5) = 78,000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</si>
  <si>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</si>
  <si>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5</t>
  </si>
  <si>
    <t>Komunikace</t>
  </si>
  <si>
    <t>572211</t>
  </si>
  <si>
    <t>SPOJOVACÍ POSTŘIK Z ASFALTU DO 0,5KG/M2</t>
  </si>
  <si>
    <t>"lokální opravy 0,3 kg/m2 "883 = 883,000 [A]_x000d_
 "obnova krytu 0,3 kg/m2 "2*2943 = 5886,000 [B]_x000d_
Celkové množství = 6769,000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</si>
  <si>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</si>
  <si>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574A04</t>
  </si>
  <si>
    <t>ASFALTOVÝ BETON PRO OBRUSNÉ VRSTVY ACO 11+</t>
  </si>
  <si>
    <t>"ruční pokládka napojení sjezdu tl.50mm ACO 11+ "0,05*(2+3,3) = 0,265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</si>
  <si>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</si>
  <si>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574A44</t>
  </si>
  <si>
    <t>ASFALTOVÝ BETON PRO OBRUSNÉ VRSTVY ACO 11+ TL. 50MM</t>
  </si>
  <si>
    <t>"obnova krytu ACO 11+ "2943 = 2943,000 [A]</t>
  </si>
  <si>
    <t>574C06</t>
  </si>
  <si>
    <t>ASFALTOVÝ BETON PRO LOŽNÍ VRSTVY ACL 16+, 16S</t>
  </si>
  <si>
    <t>"ruční pokládka napojení sjezdu tl.50mm ACL 16+ "0,05*(2+3,3) = 0,265 [A]</t>
  </si>
  <si>
    <t>574C46</t>
  </si>
  <si>
    <t>ASFALTOVÝ BETON PRO LOŽNÍ VRSTVY ACL 16+, 16S TL. 50MM</t>
  </si>
  <si>
    <t>"obnova krytu ACL 16+ "2943+(0,07*471) = 2975,970 [A]</t>
  </si>
  <si>
    <t>574E46</t>
  </si>
  <si>
    <t>ASFALTOVÝ BETON PRO PODKLADNÍ VRSTVY ACP 16+, 16S TL. 50MM</t>
  </si>
  <si>
    <t>"lokální opravy ACP 16+ "883 = 883,000 [A]</t>
  </si>
  <si>
    <t>577A1</t>
  </si>
  <si>
    <t>VÝSPRAVA TRHLIN ASFALTOVOU ZÁLIVKOU</t>
  </si>
  <si>
    <t>Položka zahrnuje:
- vyfrézování drážky šířky do 20mm hloubky do 40mm
- vyčištění
- nátěr
- výplň předepsanou zálivkovou hmotou
Položka nezahrnuje:
- x</t>
  </si>
  <si>
    <t>587206</t>
  </si>
  <si>
    <t>PŘEDLÁŽDĚNÍ KRYTU Z BETONOVÝCH DLAŽDIC SE ZÁMKEM</t>
  </si>
  <si>
    <t>"napojení sjezdu "2,6+3,2 = 5,800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</si>
  <si>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</si>
  <si>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58910</t>
  </si>
  <si>
    <t>VÝPLŇ SPAR ASFALTEM</t>
  </si>
  <si>
    <t>"napojení krytu vozovky tl.100mm "6,2+25+3,8+6,1+6,9 = 48,000 [A]</t>
  </si>
  <si>
    <t>Položka zahrnuje: 
- dodávku předepsaného materiálu
- vyčištění a výplň spar tímto materiálem
Položka nezahrnuje:
- x</t>
  </si>
  <si>
    <t>8</t>
  </si>
  <si>
    <t>Potrubí</t>
  </si>
  <si>
    <t>89712</t>
  </si>
  <si>
    <t>VPUSŤ KANALIZAČNÍ ULIČNÍ KOMPLETNÍ Z BETONOVÝCH DÍLCŮ</t>
  </si>
  <si>
    <t>výkop 1,7x1,7x2,5
uložena na podklad bet. tl.100mm a obbetonována
dosyp ŠD 0/32</t>
  </si>
  <si>
    <t xml:space="preserve">"obnova vpusti - provedení dle  PD "1 = 1,000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</si>
  <si>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</si>
  <si>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899122</t>
  </si>
  <si>
    <t>MŘÍŽE LITINOVÉ SAMOSTATNÉ</t>
  </si>
  <si>
    <t>likvidace v režii zhotovitele</t>
  </si>
  <si>
    <t>"výměna - odstranění stávající, dodání a osazení nové mříže "7 = 7,000 [A]</t>
  </si>
  <si>
    <t>Položka zahrnuje:
- dodávku a osazení předepsané mříže včetně rámu
Položka nezahrnuje:
- x</t>
  </si>
  <si>
    <t>89921</t>
  </si>
  <si>
    <t>VÝŠKOVÁ ÚPRAVA POKLOPŮ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</si>
  <si>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</si>
  <si>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</si>
  <si>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</si>
  <si>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89923</t>
  </si>
  <si>
    <t>VÝŠKOVÁ ÚPRAVA KRYCÍCH HRNCŮ</t>
  </si>
  <si>
    <t>9</t>
  </si>
  <si>
    <t>Ostatní konstrukce a práce</t>
  </si>
  <si>
    <t>914121</t>
  </si>
  <si>
    <t>DOPRAVNÍ ZNAČKY ZÁKLADNÍ VELIKOSTI OCELOVÉ TŘ RA1- DODÁVKA A MONTÁŽ</t>
  </si>
  <si>
    <t>"obnova SDZ "_x000d_
 "E2b "1 = 1,000 [B]_x000d_
 "P2 "1 = 1,000 [C]_x000d_
 "Mezisoučet "2.000000 = 2,000 [D]</t>
  </si>
  <si>
    <t>Položka zahrnuje:
- dodávku a montáž značek v požadovaném provedení
Položka nezahrnuje:
- x</t>
  </si>
  <si>
    <t>914123</t>
  </si>
  <si>
    <t>DOPRAVNÍ ZNAČKY ZÁKLADNÍ VELIKOSTI OCELOVÉ TŘ RA1 - DEMONTÁŽ</t>
  </si>
  <si>
    <t>"obnova SDZ "2 = 2,000 [A]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</si>
  <si>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</si>
  <si>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</si>
  <si>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</si>
  <si>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"obnova DZ "1 = 1,000 [A]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</si>
  <si>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</si>
  <si>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</si>
  <si>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</si>
  <si>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915111</t>
  </si>
  <si>
    <t>VODOROVNÉ DOPRAVNÍ ZNAČENÍ BARVOU HLADKÉ - DODÁVKA A POKLÁDKA</t>
  </si>
  <si>
    <t>"V1 (0,125) "186*0,125 = 23,250 [A]_x000d_
 "V2 (3/1,5/0,125) "281*0,66*0,125 = 23,183 [B]_x000d_
 "V7 "4*0,5*6 = 12,000 [C]_x000d_
 "V4 (1,5/1,5/0,25) "25*0,5*0,25 = 3,125 [D]_x000d_
Celkové množství = 61,558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</si>
  <si>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</si>
  <si>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</si>
  <si>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</si>
  <si>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"V7 "4*0,5*6 = 12,000 [C]</t>
  </si>
  <si>
    <t>915221</t>
  </si>
  <si>
    <t>VODOR DOPRAV ZNAČ PLASTEM STRUKTURÁLNÍ NEHLUČNÉ - DOD A POKLÁDKA</t>
  </si>
  <si>
    <t>"V1 (0,125) "186*0,125 = 23,250 [A]_x000d_
 "V2 (3/1,5/0,125) "281*0,66*0,125 = 23,183 [B]_x000d_
 "V4 (1,5/1,5/0,25) "25*0,5*0,25 = 3,125 [D]_x000d_
Celkové množství = 49,558</t>
  </si>
  <si>
    <t>919112</t>
  </si>
  <si>
    <t>ŘEZÁNÍ ASFALTOVÉHO KRYTU VOZOVEK TL DO 100MM</t>
  </si>
  <si>
    <t>Položka zahrnuje:
- řezání vozovkové vrstvy v předepsané tloušťce
- spotřeba vody
Položka nezahrnuje:
- x</t>
  </si>
  <si>
    <t>93818</t>
  </si>
  <si>
    <t>OČIŠTĚNÍ ASFALT VOZOVEK ZAMETENÍM</t>
  </si>
  <si>
    <t>"očištění před pokládkou ACL - opravy "883 = 883,000 [A]_x000d_
 "očištění před pokládkou ACO - vozovka "2943 = 2943,000 [B]_x000d_
 "Mezisoučet "3826.000000 = 3826,000 [C]</t>
  </si>
  <si>
    <t>Položka zahrnuje:
- očištění předepsaným způsobem
- odklizení vzniklého odpadu
Položka nezahrnuje:
- x</t>
  </si>
  <si>
    <t>96687</t>
  </si>
  <si>
    <t>VYBOURÁNÍ ULIČNÍCH VPUSTÍ KOMPLETNÍCH</t>
  </si>
  <si>
    <t>"obnova vpusti "1 = 1,000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</si>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</sst>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/>
      <c r="E10" s="31" t="s">
        <v>31</v>
      </c>
      <c r="F10" s="32" t="s">
        <v>32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33</v>
      </c>
      <c r="B11" s="37"/>
      <c r="C11" s="38"/>
      <c r="D11" s="38"/>
      <c r="E11" s="31" t="s">
        <v>34</v>
      </c>
      <c r="F11" s="38"/>
      <c r="G11" s="38"/>
      <c r="H11" s="38"/>
      <c r="I11" s="38"/>
      <c r="J11" s="39"/>
    </row>
    <row r="12" ht="30">
      <c r="A12" s="29" t="s">
        <v>35</v>
      </c>
      <c r="B12" s="37"/>
      <c r="C12" s="38"/>
      <c r="D12" s="38"/>
      <c r="E12" s="31" t="s">
        <v>36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37</v>
      </c>
      <c r="D13" s="29" t="s">
        <v>38</v>
      </c>
      <c r="E13" s="31" t="s">
        <v>39</v>
      </c>
      <c r="F13" s="32" t="s">
        <v>32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33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75">
      <c r="A15" s="29" t="s">
        <v>35</v>
      </c>
      <c r="B15" s="40"/>
      <c r="C15" s="41"/>
      <c r="D15" s="41"/>
      <c r="E15" s="31" t="s">
        <v>41</v>
      </c>
      <c r="F15" s="41"/>
      <c r="G15" s="41"/>
      <c r="H15" s="41"/>
      <c r="I15" s="41"/>
      <c r="J15" s="42"/>
    </row>
  </sheetData>
  <sheetProtection sheet="1" objects="1" scenarios="1" spinCount="100000" saltValue="OBVxDurqImKDP8mXhoybE2AeC2B//48wkWgM/KkpDSCLsfuJf1N1jU2p6yS+pV1io1xhFoOFITmUPqTpCqQS2A==" hashValue="y2+RERq1svPYy6ehY5TYSRY7zIDUt38VP+YyncUa0WF+sVf2cjfY8g/uCNQPjpK77s5ghA/FPRPiV3AkjQj/6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SUMIFS(I9:I39,A9:A39,"SD")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43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SUMIFS(I10:I39,A10:A39,"P")</f>
        <v>0</v>
      </c>
      <c r="J9" s="28"/>
    </row>
    <row r="10" ht="30">
      <c r="A10" s="29" t="s">
        <v>29</v>
      </c>
      <c r="B10" s="29">
        <v>1</v>
      </c>
      <c r="C10" s="30" t="s">
        <v>44</v>
      </c>
      <c r="D10" s="29" t="s">
        <v>45</v>
      </c>
      <c r="E10" s="31" t="s">
        <v>46</v>
      </c>
      <c r="F10" s="32" t="s">
        <v>32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33</v>
      </c>
      <c r="B11" s="37"/>
      <c r="C11" s="38"/>
      <c r="D11" s="38"/>
      <c r="E11" s="43" t="s">
        <v>38</v>
      </c>
      <c r="F11" s="38"/>
      <c r="G11" s="38"/>
      <c r="H11" s="38"/>
      <c r="I11" s="38"/>
      <c r="J11" s="39"/>
    </row>
    <row r="12">
      <c r="A12" s="29" t="s">
        <v>35</v>
      </c>
      <c r="B12" s="37"/>
      <c r="C12" s="38"/>
      <c r="D12" s="38"/>
      <c r="E12" s="43" t="s">
        <v>38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47</v>
      </c>
      <c r="D13" s="29" t="s">
        <v>45</v>
      </c>
      <c r="E13" s="31" t="s">
        <v>48</v>
      </c>
      <c r="F13" s="32" t="s">
        <v>32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33</v>
      </c>
      <c r="B14" s="37"/>
      <c r="C14" s="38"/>
      <c r="D14" s="38"/>
      <c r="E14" s="43" t="s">
        <v>38</v>
      </c>
      <c r="F14" s="38"/>
      <c r="G14" s="38"/>
      <c r="H14" s="38"/>
      <c r="I14" s="38"/>
      <c r="J14" s="39"/>
    </row>
    <row r="15">
      <c r="A15" s="29" t="s">
        <v>35</v>
      </c>
      <c r="B15" s="37"/>
      <c r="C15" s="38"/>
      <c r="D15" s="38"/>
      <c r="E15" s="43" t="s">
        <v>38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49</v>
      </c>
      <c r="D16" s="29" t="s">
        <v>45</v>
      </c>
      <c r="E16" s="31" t="s">
        <v>50</v>
      </c>
      <c r="F16" s="32" t="s">
        <v>32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33</v>
      </c>
      <c r="B17" s="37"/>
      <c r="C17" s="38"/>
      <c r="D17" s="38"/>
      <c r="E17" s="43" t="s">
        <v>38</v>
      </c>
      <c r="F17" s="38"/>
      <c r="G17" s="38"/>
      <c r="H17" s="38"/>
      <c r="I17" s="38"/>
      <c r="J17" s="39"/>
    </row>
    <row r="18">
      <c r="A18" s="29" t="s">
        <v>35</v>
      </c>
      <c r="B18" s="37"/>
      <c r="C18" s="38"/>
      <c r="D18" s="38"/>
      <c r="E18" s="43" t="s">
        <v>38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51</v>
      </c>
      <c r="D19" s="29" t="s">
        <v>45</v>
      </c>
      <c r="E19" s="31" t="s">
        <v>52</v>
      </c>
      <c r="F19" s="32" t="s">
        <v>32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33</v>
      </c>
      <c r="B20" s="37"/>
      <c r="C20" s="38"/>
      <c r="D20" s="38"/>
      <c r="E20" s="43" t="s">
        <v>38</v>
      </c>
      <c r="F20" s="38"/>
      <c r="G20" s="38"/>
      <c r="H20" s="38"/>
      <c r="I20" s="38"/>
      <c r="J20" s="39"/>
    </row>
    <row r="21">
      <c r="A21" s="29" t="s">
        <v>35</v>
      </c>
      <c r="B21" s="37"/>
      <c r="C21" s="38"/>
      <c r="D21" s="38"/>
      <c r="E21" s="43" t="s">
        <v>38</v>
      </c>
      <c r="F21" s="38"/>
      <c r="G21" s="38"/>
      <c r="H21" s="38"/>
      <c r="I21" s="38"/>
      <c r="J21" s="39"/>
    </row>
    <row r="22" ht="30">
      <c r="A22" s="29" t="s">
        <v>29</v>
      </c>
      <c r="B22" s="29">
        <v>5</v>
      </c>
      <c r="C22" s="30" t="s">
        <v>53</v>
      </c>
      <c r="D22" s="29" t="s">
        <v>45</v>
      </c>
      <c r="E22" s="31" t="s">
        <v>54</v>
      </c>
      <c r="F22" s="32" t="s">
        <v>32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33</v>
      </c>
      <c r="B23" s="37"/>
      <c r="C23" s="38"/>
      <c r="D23" s="38"/>
      <c r="E23" s="43" t="s">
        <v>38</v>
      </c>
      <c r="F23" s="38"/>
      <c r="G23" s="38"/>
      <c r="H23" s="38"/>
      <c r="I23" s="38"/>
      <c r="J23" s="39"/>
    </row>
    <row r="24">
      <c r="A24" s="29" t="s">
        <v>35</v>
      </c>
      <c r="B24" s="37"/>
      <c r="C24" s="38"/>
      <c r="D24" s="38"/>
      <c r="E24" s="43" t="s">
        <v>38</v>
      </c>
      <c r="F24" s="38"/>
      <c r="G24" s="38"/>
      <c r="H24" s="38"/>
      <c r="I24" s="38"/>
      <c r="J24" s="39"/>
    </row>
    <row r="25" ht="30">
      <c r="A25" s="29" t="s">
        <v>29</v>
      </c>
      <c r="B25" s="29">
        <v>6</v>
      </c>
      <c r="C25" s="30" t="s">
        <v>55</v>
      </c>
      <c r="D25" s="29" t="s">
        <v>45</v>
      </c>
      <c r="E25" s="31" t="s">
        <v>56</v>
      </c>
      <c r="F25" s="32" t="s">
        <v>32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33</v>
      </c>
      <c r="B26" s="37"/>
      <c r="C26" s="38"/>
      <c r="D26" s="38"/>
      <c r="E26" s="43" t="s">
        <v>38</v>
      </c>
      <c r="F26" s="38"/>
      <c r="G26" s="38"/>
      <c r="H26" s="38"/>
      <c r="I26" s="38"/>
      <c r="J26" s="39"/>
    </row>
    <row r="27">
      <c r="A27" s="29" t="s">
        <v>35</v>
      </c>
      <c r="B27" s="37"/>
      <c r="C27" s="38"/>
      <c r="D27" s="38"/>
      <c r="E27" s="43" t="s">
        <v>38</v>
      </c>
      <c r="F27" s="38"/>
      <c r="G27" s="38"/>
      <c r="H27" s="38"/>
      <c r="I27" s="38"/>
      <c r="J27" s="39"/>
    </row>
    <row r="28" ht="30">
      <c r="A28" s="29" t="s">
        <v>29</v>
      </c>
      <c r="B28" s="29">
        <v>7</v>
      </c>
      <c r="C28" s="30" t="s">
        <v>57</v>
      </c>
      <c r="D28" s="29" t="s">
        <v>45</v>
      </c>
      <c r="E28" s="31" t="s">
        <v>58</v>
      </c>
      <c r="F28" s="32" t="s">
        <v>32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33</v>
      </c>
      <c r="B29" s="37"/>
      <c r="C29" s="38"/>
      <c r="D29" s="38"/>
      <c r="E29" s="43" t="s">
        <v>38</v>
      </c>
      <c r="F29" s="38"/>
      <c r="G29" s="38"/>
      <c r="H29" s="38"/>
      <c r="I29" s="38"/>
      <c r="J29" s="39"/>
    </row>
    <row r="30">
      <c r="A30" s="29" t="s">
        <v>35</v>
      </c>
      <c r="B30" s="37"/>
      <c r="C30" s="38"/>
      <c r="D30" s="38"/>
      <c r="E30" s="43" t="s">
        <v>38</v>
      </c>
      <c r="F30" s="38"/>
      <c r="G30" s="38"/>
      <c r="H30" s="38"/>
      <c r="I30" s="38"/>
      <c r="J30" s="39"/>
    </row>
    <row r="31" ht="30">
      <c r="A31" s="29" t="s">
        <v>29</v>
      </c>
      <c r="B31" s="29">
        <v>8</v>
      </c>
      <c r="C31" s="30" t="s">
        <v>59</v>
      </c>
      <c r="D31" s="29" t="s">
        <v>45</v>
      </c>
      <c r="E31" s="31" t="s">
        <v>60</v>
      </c>
      <c r="F31" s="32" t="s">
        <v>32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33</v>
      </c>
      <c r="B32" s="37"/>
      <c r="C32" s="38"/>
      <c r="D32" s="38"/>
      <c r="E32" s="43" t="s">
        <v>38</v>
      </c>
      <c r="F32" s="38"/>
      <c r="G32" s="38"/>
      <c r="H32" s="38"/>
      <c r="I32" s="38"/>
      <c r="J32" s="39"/>
    </row>
    <row r="33">
      <c r="A33" s="29" t="s">
        <v>35</v>
      </c>
      <c r="B33" s="37"/>
      <c r="C33" s="38"/>
      <c r="D33" s="38"/>
      <c r="E33" s="43" t="s">
        <v>38</v>
      </c>
      <c r="F33" s="38"/>
      <c r="G33" s="38"/>
      <c r="H33" s="38"/>
      <c r="I33" s="38"/>
      <c r="J33" s="39"/>
    </row>
    <row r="34">
      <c r="A34" s="29" t="s">
        <v>29</v>
      </c>
      <c r="B34" s="29">
        <v>9</v>
      </c>
      <c r="C34" s="30" t="s">
        <v>61</v>
      </c>
      <c r="D34" s="29" t="s">
        <v>45</v>
      </c>
      <c r="E34" s="31" t="s">
        <v>62</v>
      </c>
      <c r="F34" s="32" t="s">
        <v>32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33</v>
      </c>
      <c r="B35" s="37"/>
      <c r="C35" s="38"/>
      <c r="D35" s="38"/>
      <c r="E35" s="43" t="s">
        <v>38</v>
      </c>
      <c r="F35" s="38"/>
      <c r="G35" s="38"/>
      <c r="H35" s="38"/>
      <c r="I35" s="38"/>
      <c r="J35" s="39"/>
    </row>
    <row r="36">
      <c r="A36" s="29" t="s">
        <v>35</v>
      </c>
      <c r="B36" s="37"/>
      <c r="C36" s="38"/>
      <c r="D36" s="38"/>
      <c r="E36" s="43" t="s">
        <v>38</v>
      </c>
      <c r="F36" s="38"/>
      <c r="G36" s="38"/>
      <c r="H36" s="38"/>
      <c r="I36" s="38"/>
      <c r="J36" s="39"/>
    </row>
    <row r="37" ht="30">
      <c r="A37" s="29" t="s">
        <v>29</v>
      </c>
      <c r="B37" s="29">
        <v>10</v>
      </c>
      <c r="C37" s="30" t="s">
        <v>63</v>
      </c>
      <c r="D37" s="29" t="s">
        <v>45</v>
      </c>
      <c r="E37" s="31" t="s">
        <v>64</v>
      </c>
      <c r="F37" s="32" t="s">
        <v>32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33</v>
      </c>
      <c r="B38" s="37"/>
      <c r="C38" s="38"/>
      <c r="D38" s="38"/>
      <c r="E38" s="43" t="s">
        <v>38</v>
      </c>
      <c r="F38" s="38"/>
      <c r="G38" s="38"/>
      <c r="H38" s="38"/>
      <c r="I38" s="38"/>
      <c r="J38" s="39"/>
    </row>
    <row r="39">
      <c r="A39" s="29" t="s">
        <v>35</v>
      </c>
      <c r="B39" s="40"/>
      <c r="C39" s="41"/>
      <c r="D39" s="41"/>
      <c r="E39" s="44" t="s">
        <v>38</v>
      </c>
      <c r="F39" s="41"/>
      <c r="G39" s="41"/>
      <c r="H39" s="41"/>
      <c r="I39" s="41"/>
      <c r="J39" s="42"/>
    </row>
  </sheetData>
  <sheetProtection sheet="1" objects="1" scenarios="1" spinCount="100000" saltValue="Zd0Dixl0A7j19CKfB8ypNI28GwPF7sn7n05lgFaObIS9Yx9zzrxmvneBySkBhDrCgzHJDiADrRZXZk4dWZqkbQ==" hashValue="BOt7ks3iAjI165UPDhKkj3tku1otuJ42teu0Sq/ghP8HLiK6Cgf+wsi/Ip01yLVYBlMueppYRJOVO5SFuKGja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65</v>
      </c>
      <c r="I3" s="16">
        <f>SUMIFS(I9:I177,A9:A177,"SD")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65</v>
      </c>
      <c r="D4" s="13"/>
      <c r="E4" s="14" t="s">
        <v>66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65</v>
      </c>
      <c r="D5" s="13"/>
      <c r="E5" s="14" t="s">
        <v>66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67</v>
      </c>
      <c r="D10" s="29" t="s">
        <v>68</v>
      </c>
      <c r="E10" s="31" t="s">
        <v>69</v>
      </c>
      <c r="F10" s="32" t="s">
        <v>70</v>
      </c>
      <c r="G10" s="33">
        <v>369.27999999999997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33</v>
      </c>
      <c r="B11" s="37"/>
      <c r="C11" s="38"/>
      <c r="D11" s="38"/>
      <c r="E11" s="43" t="s">
        <v>38</v>
      </c>
      <c r="F11" s="38"/>
      <c r="G11" s="38"/>
      <c r="H11" s="38"/>
      <c r="I11" s="38"/>
      <c r="J11" s="39"/>
    </row>
    <row r="12" ht="90">
      <c r="A12" s="29" t="s">
        <v>71</v>
      </c>
      <c r="B12" s="37"/>
      <c r="C12" s="38"/>
      <c r="D12" s="38"/>
      <c r="E12" s="45" t="s">
        <v>72</v>
      </c>
      <c r="F12" s="38"/>
      <c r="G12" s="38"/>
      <c r="H12" s="38"/>
      <c r="I12" s="38"/>
      <c r="J12" s="39"/>
    </row>
    <row r="13" ht="75">
      <c r="A13" s="29" t="s">
        <v>35</v>
      </c>
      <c r="B13" s="37"/>
      <c r="C13" s="38"/>
      <c r="D13" s="38"/>
      <c r="E13" s="31" t="s">
        <v>73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67</v>
      </c>
      <c r="D14" s="29" t="s">
        <v>74</v>
      </c>
      <c r="E14" s="31" t="s">
        <v>75</v>
      </c>
      <c r="F14" s="32" t="s">
        <v>70</v>
      </c>
      <c r="G14" s="33">
        <v>2.3399999999999999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33</v>
      </c>
      <c r="B15" s="37"/>
      <c r="C15" s="38"/>
      <c r="D15" s="38"/>
      <c r="E15" s="43" t="s">
        <v>38</v>
      </c>
      <c r="F15" s="38"/>
      <c r="G15" s="38"/>
      <c r="H15" s="38"/>
      <c r="I15" s="38"/>
      <c r="J15" s="39"/>
    </row>
    <row r="16" ht="45">
      <c r="A16" s="29" t="s">
        <v>71</v>
      </c>
      <c r="B16" s="37"/>
      <c r="C16" s="38"/>
      <c r="D16" s="38"/>
      <c r="E16" s="45" t="s">
        <v>76</v>
      </c>
      <c r="F16" s="38"/>
      <c r="G16" s="38"/>
      <c r="H16" s="38"/>
      <c r="I16" s="38"/>
      <c r="J16" s="39"/>
    </row>
    <row r="17" ht="75">
      <c r="A17" s="29" t="s">
        <v>35</v>
      </c>
      <c r="B17" s="37"/>
      <c r="C17" s="38"/>
      <c r="D17" s="38"/>
      <c r="E17" s="31" t="s">
        <v>73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67</v>
      </c>
      <c r="D18" s="29" t="s">
        <v>77</v>
      </c>
      <c r="E18" s="31" t="s">
        <v>78</v>
      </c>
      <c r="F18" s="32" t="s">
        <v>70</v>
      </c>
      <c r="G18" s="33">
        <v>13.728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33</v>
      </c>
      <c r="B19" s="37"/>
      <c r="C19" s="38"/>
      <c r="D19" s="38"/>
      <c r="E19" s="31" t="s">
        <v>79</v>
      </c>
      <c r="F19" s="38"/>
      <c r="G19" s="38"/>
      <c r="H19" s="38"/>
      <c r="I19" s="38"/>
      <c r="J19" s="39"/>
    </row>
    <row r="20">
      <c r="A20" s="29" t="s">
        <v>71</v>
      </c>
      <c r="B20" s="37"/>
      <c r="C20" s="38"/>
      <c r="D20" s="38"/>
      <c r="E20" s="45" t="s">
        <v>80</v>
      </c>
      <c r="F20" s="38"/>
      <c r="G20" s="38"/>
      <c r="H20" s="38"/>
      <c r="I20" s="38"/>
      <c r="J20" s="39"/>
    </row>
    <row r="21" ht="75">
      <c r="A21" s="29" t="s">
        <v>35</v>
      </c>
      <c r="B21" s="37"/>
      <c r="C21" s="38"/>
      <c r="D21" s="38"/>
      <c r="E21" s="31" t="s">
        <v>73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81</v>
      </c>
      <c r="D22" s="29" t="s">
        <v>38</v>
      </c>
      <c r="E22" s="31" t="s">
        <v>82</v>
      </c>
      <c r="F22" s="32" t="s">
        <v>32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255">
      <c r="A23" s="29" t="s">
        <v>33</v>
      </c>
      <c r="B23" s="37"/>
      <c r="C23" s="38"/>
      <c r="D23" s="38"/>
      <c r="E23" s="31" t="s">
        <v>83</v>
      </c>
      <c r="F23" s="38"/>
      <c r="G23" s="38"/>
      <c r="H23" s="38"/>
      <c r="I23" s="38"/>
      <c r="J23" s="39"/>
    </row>
    <row r="24">
      <c r="A24" s="29" t="s">
        <v>71</v>
      </c>
      <c r="B24" s="37"/>
      <c r="C24" s="38"/>
      <c r="D24" s="38"/>
      <c r="E24" s="45" t="s">
        <v>84</v>
      </c>
      <c r="F24" s="38"/>
      <c r="G24" s="38"/>
      <c r="H24" s="38"/>
      <c r="I24" s="38"/>
      <c r="J24" s="39"/>
    </row>
    <row r="25" ht="75">
      <c r="A25" s="29" t="s">
        <v>35</v>
      </c>
      <c r="B25" s="37"/>
      <c r="C25" s="38"/>
      <c r="D25" s="38"/>
      <c r="E25" s="31" t="s">
        <v>85</v>
      </c>
      <c r="F25" s="38"/>
      <c r="G25" s="38"/>
      <c r="H25" s="38"/>
      <c r="I25" s="38"/>
      <c r="J25" s="39"/>
    </row>
    <row r="26">
      <c r="A26" s="23" t="s">
        <v>26</v>
      </c>
      <c r="B26" s="24"/>
      <c r="C26" s="25" t="s">
        <v>68</v>
      </c>
      <c r="D26" s="26"/>
      <c r="E26" s="23" t="s">
        <v>86</v>
      </c>
      <c r="F26" s="26"/>
      <c r="G26" s="26"/>
      <c r="H26" s="26"/>
      <c r="I26" s="27">
        <f>SUMIFS(I27:I77,A27:A77,"P")</f>
        <v>0</v>
      </c>
      <c r="J26" s="28"/>
    </row>
    <row r="27" ht="30">
      <c r="A27" s="29" t="s">
        <v>29</v>
      </c>
      <c r="B27" s="29">
        <v>5</v>
      </c>
      <c r="C27" s="30" t="s">
        <v>87</v>
      </c>
      <c r="D27" s="29" t="s">
        <v>38</v>
      </c>
      <c r="E27" s="31" t="s">
        <v>88</v>
      </c>
      <c r="F27" s="32" t="s">
        <v>89</v>
      </c>
      <c r="G27" s="33">
        <v>5.7199999999999998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 ht="30">
      <c r="A28" s="29" t="s">
        <v>33</v>
      </c>
      <c r="B28" s="37"/>
      <c r="C28" s="38"/>
      <c r="D28" s="38"/>
      <c r="E28" s="31" t="s">
        <v>90</v>
      </c>
      <c r="F28" s="38"/>
      <c r="G28" s="38"/>
      <c r="H28" s="38"/>
      <c r="I28" s="38"/>
      <c r="J28" s="39"/>
    </row>
    <row r="29" ht="60">
      <c r="A29" s="29" t="s">
        <v>71</v>
      </c>
      <c r="B29" s="37"/>
      <c r="C29" s="38"/>
      <c r="D29" s="38"/>
      <c r="E29" s="45" t="s">
        <v>91</v>
      </c>
      <c r="F29" s="38"/>
      <c r="G29" s="38"/>
      <c r="H29" s="38"/>
      <c r="I29" s="38"/>
      <c r="J29" s="39"/>
    </row>
    <row r="30" ht="120">
      <c r="A30" s="29" t="s">
        <v>35</v>
      </c>
      <c r="B30" s="37"/>
      <c r="C30" s="38"/>
      <c r="D30" s="38"/>
      <c r="E30" s="31" t="s">
        <v>92</v>
      </c>
      <c r="F30" s="38"/>
      <c r="G30" s="38"/>
      <c r="H30" s="38"/>
      <c r="I30" s="38"/>
      <c r="J30" s="39"/>
    </row>
    <row r="31">
      <c r="A31" s="29" t="s">
        <v>29</v>
      </c>
      <c r="B31" s="29">
        <v>6</v>
      </c>
      <c r="C31" s="30" t="s">
        <v>93</v>
      </c>
      <c r="D31" s="29" t="s">
        <v>38</v>
      </c>
      <c r="E31" s="31" t="s">
        <v>94</v>
      </c>
      <c r="F31" s="32" t="s">
        <v>89</v>
      </c>
      <c r="G31" s="33">
        <v>340.09899999999999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30">
      <c r="A32" s="29" t="s">
        <v>33</v>
      </c>
      <c r="B32" s="37"/>
      <c r="C32" s="38"/>
      <c r="D32" s="38"/>
      <c r="E32" s="31" t="s">
        <v>95</v>
      </c>
      <c r="F32" s="38"/>
      <c r="G32" s="38"/>
      <c r="H32" s="38"/>
      <c r="I32" s="38"/>
      <c r="J32" s="39"/>
    </row>
    <row r="33" ht="60">
      <c r="A33" s="29" t="s">
        <v>71</v>
      </c>
      <c r="B33" s="37"/>
      <c r="C33" s="38"/>
      <c r="D33" s="38"/>
      <c r="E33" s="45" t="s">
        <v>96</v>
      </c>
      <c r="F33" s="38"/>
      <c r="G33" s="38"/>
      <c r="H33" s="38"/>
      <c r="I33" s="38"/>
      <c r="J33" s="39"/>
    </row>
    <row r="34" ht="120">
      <c r="A34" s="29" t="s">
        <v>35</v>
      </c>
      <c r="B34" s="37"/>
      <c r="C34" s="38"/>
      <c r="D34" s="38"/>
      <c r="E34" s="31" t="s">
        <v>92</v>
      </c>
      <c r="F34" s="38"/>
      <c r="G34" s="38"/>
      <c r="H34" s="38"/>
      <c r="I34" s="38"/>
      <c r="J34" s="39"/>
    </row>
    <row r="35">
      <c r="A35" s="29" t="s">
        <v>29</v>
      </c>
      <c r="B35" s="29">
        <v>7</v>
      </c>
      <c r="C35" s="30" t="s">
        <v>97</v>
      </c>
      <c r="D35" s="29" t="s">
        <v>38</v>
      </c>
      <c r="E35" s="31" t="s">
        <v>98</v>
      </c>
      <c r="F35" s="32" t="s">
        <v>89</v>
      </c>
      <c r="G35" s="33">
        <v>1.9399999999999999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30">
      <c r="A36" s="29" t="s">
        <v>33</v>
      </c>
      <c r="B36" s="37"/>
      <c r="C36" s="38"/>
      <c r="D36" s="38"/>
      <c r="E36" s="31" t="s">
        <v>99</v>
      </c>
      <c r="F36" s="38"/>
      <c r="G36" s="38"/>
      <c r="H36" s="38"/>
      <c r="I36" s="38"/>
      <c r="J36" s="39"/>
    </row>
    <row r="37">
      <c r="A37" s="29" t="s">
        <v>71</v>
      </c>
      <c r="B37" s="37"/>
      <c r="C37" s="38"/>
      <c r="D37" s="38"/>
      <c r="E37" s="45" t="s">
        <v>100</v>
      </c>
      <c r="F37" s="38"/>
      <c r="G37" s="38"/>
      <c r="H37" s="38"/>
      <c r="I37" s="38"/>
      <c r="J37" s="39"/>
    </row>
    <row r="38" ht="409.5">
      <c r="A38" s="29" t="s">
        <v>35</v>
      </c>
      <c r="B38" s="37"/>
      <c r="C38" s="38"/>
      <c r="D38" s="38"/>
      <c r="E38" s="31" t="s">
        <v>101</v>
      </c>
      <c r="F38" s="38"/>
      <c r="G38" s="38"/>
      <c r="H38" s="38"/>
      <c r="I38" s="38"/>
      <c r="J38" s="39"/>
    </row>
    <row r="39">
      <c r="A39" s="29" t="s">
        <v>29</v>
      </c>
      <c r="B39" s="29">
        <v>8</v>
      </c>
      <c r="C39" s="30" t="s">
        <v>102</v>
      </c>
      <c r="D39" s="29" t="s">
        <v>38</v>
      </c>
      <c r="E39" s="31" t="s">
        <v>103</v>
      </c>
      <c r="F39" s="32" t="s">
        <v>104</v>
      </c>
      <c r="G39" s="33">
        <v>180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30">
      <c r="A40" s="29" t="s">
        <v>33</v>
      </c>
      <c r="B40" s="37"/>
      <c r="C40" s="38"/>
      <c r="D40" s="38"/>
      <c r="E40" s="31" t="s">
        <v>105</v>
      </c>
      <c r="F40" s="38"/>
      <c r="G40" s="38"/>
      <c r="H40" s="38"/>
      <c r="I40" s="38"/>
      <c r="J40" s="39"/>
    </row>
    <row r="41">
      <c r="A41" s="29" t="s">
        <v>71</v>
      </c>
      <c r="B41" s="37"/>
      <c r="C41" s="38"/>
      <c r="D41" s="38"/>
      <c r="E41" s="45" t="s">
        <v>106</v>
      </c>
      <c r="F41" s="38"/>
      <c r="G41" s="38"/>
      <c r="H41" s="38"/>
      <c r="I41" s="38"/>
      <c r="J41" s="39"/>
    </row>
    <row r="42" ht="120">
      <c r="A42" s="29" t="s">
        <v>35</v>
      </c>
      <c r="B42" s="37"/>
      <c r="C42" s="38"/>
      <c r="D42" s="38"/>
      <c r="E42" s="31" t="s">
        <v>107</v>
      </c>
      <c r="F42" s="38"/>
      <c r="G42" s="38"/>
      <c r="H42" s="38"/>
      <c r="I42" s="38"/>
      <c r="J42" s="39"/>
    </row>
    <row r="43">
      <c r="A43" s="29" t="s">
        <v>29</v>
      </c>
      <c r="B43" s="29">
        <v>9</v>
      </c>
      <c r="C43" s="30" t="s">
        <v>108</v>
      </c>
      <c r="D43" s="29" t="s">
        <v>38</v>
      </c>
      <c r="E43" s="31" t="s">
        <v>109</v>
      </c>
      <c r="F43" s="32" t="s">
        <v>110</v>
      </c>
      <c r="G43" s="33">
        <v>411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30">
      <c r="A44" s="29" t="s">
        <v>33</v>
      </c>
      <c r="B44" s="37"/>
      <c r="C44" s="38"/>
      <c r="D44" s="38"/>
      <c r="E44" s="31" t="s">
        <v>105</v>
      </c>
      <c r="F44" s="38"/>
      <c r="G44" s="38"/>
      <c r="H44" s="38"/>
      <c r="I44" s="38"/>
      <c r="J44" s="39"/>
    </row>
    <row r="45">
      <c r="A45" s="29" t="s">
        <v>71</v>
      </c>
      <c r="B45" s="37"/>
      <c r="C45" s="38"/>
      <c r="D45" s="38"/>
      <c r="E45" s="45" t="s">
        <v>111</v>
      </c>
      <c r="F45" s="38"/>
      <c r="G45" s="38"/>
      <c r="H45" s="38"/>
      <c r="I45" s="38"/>
      <c r="J45" s="39"/>
    </row>
    <row r="46" ht="120">
      <c r="A46" s="29" t="s">
        <v>35</v>
      </c>
      <c r="B46" s="37"/>
      <c r="C46" s="38"/>
      <c r="D46" s="38"/>
      <c r="E46" s="31" t="s">
        <v>107</v>
      </c>
      <c r="F46" s="38"/>
      <c r="G46" s="38"/>
      <c r="H46" s="38"/>
      <c r="I46" s="38"/>
      <c r="J46" s="39"/>
    </row>
    <row r="47">
      <c r="A47" s="29" t="s">
        <v>29</v>
      </c>
      <c r="B47" s="29">
        <v>10</v>
      </c>
      <c r="C47" s="30" t="s">
        <v>112</v>
      </c>
      <c r="D47" s="29" t="s">
        <v>38</v>
      </c>
      <c r="E47" s="31" t="s">
        <v>113</v>
      </c>
      <c r="F47" s="32" t="s">
        <v>114</v>
      </c>
      <c r="G47" s="33">
        <v>7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33</v>
      </c>
      <c r="B48" s="37"/>
      <c r="C48" s="38"/>
      <c r="D48" s="38"/>
      <c r="E48" s="43" t="s">
        <v>38</v>
      </c>
      <c r="F48" s="38"/>
      <c r="G48" s="38"/>
      <c r="H48" s="38"/>
      <c r="I48" s="38"/>
      <c r="J48" s="39"/>
    </row>
    <row r="49" ht="120">
      <c r="A49" s="29" t="s">
        <v>35</v>
      </c>
      <c r="B49" s="37"/>
      <c r="C49" s="38"/>
      <c r="D49" s="38"/>
      <c r="E49" s="31" t="s">
        <v>107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115</v>
      </c>
      <c r="D50" s="29" t="s">
        <v>38</v>
      </c>
      <c r="E50" s="31" t="s">
        <v>116</v>
      </c>
      <c r="F50" s="32" t="s">
        <v>110</v>
      </c>
      <c r="G50" s="33">
        <v>36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30">
      <c r="A51" s="29" t="s">
        <v>33</v>
      </c>
      <c r="B51" s="37"/>
      <c r="C51" s="38"/>
      <c r="D51" s="38"/>
      <c r="E51" s="31" t="s">
        <v>117</v>
      </c>
      <c r="F51" s="38"/>
      <c r="G51" s="38"/>
      <c r="H51" s="38"/>
      <c r="I51" s="38"/>
      <c r="J51" s="39"/>
    </row>
    <row r="52">
      <c r="A52" s="29" t="s">
        <v>71</v>
      </c>
      <c r="B52" s="37"/>
      <c r="C52" s="38"/>
      <c r="D52" s="38"/>
      <c r="E52" s="45" t="s">
        <v>118</v>
      </c>
      <c r="F52" s="38"/>
      <c r="G52" s="38"/>
      <c r="H52" s="38"/>
      <c r="I52" s="38"/>
      <c r="J52" s="39"/>
    </row>
    <row r="53" ht="120">
      <c r="A53" s="29" t="s">
        <v>35</v>
      </c>
      <c r="B53" s="37"/>
      <c r="C53" s="38"/>
      <c r="D53" s="38"/>
      <c r="E53" s="31" t="s">
        <v>107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119</v>
      </c>
      <c r="D54" s="29" t="s">
        <v>38</v>
      </c>
      <c r="E54" s="31" t="s">
        <v>120</v>
      </c>
      <c r="F54" s="32" t="s">
        <v>89</v>
      </c>
      <c r="G54" s="33">
        <v>23.399999999999999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33</v>
      </c>
      <c r="B55" s="37"/>
      <c r="C55" s="38"/>
      <c r="D55" s="38"/>
      <c r="E55" s="31" t="s">
        <v>99</v>
      </c>
      <c r="F55" s="38"/>
      <c r="G55" s="38"/>
      <c r="H55" s="38"/>
      <c r="I55" s="38"/>
      <c r="J55" s="39"/>
    </row>
    <row r="56">
      <c r="A56" s="29" t="s">
        <v>71</v>
      </c>
      <c r="B56" s="37"/>
      <c r="C56" s="38"/>
      <c r="D56" s="38"/>
      <c r="E56" s="45" t="s">
        <v>121</v>
      </c>
      <c r="F56" s="38"/>
      <c r="G56" s="38"/>
      <c r="H56" s="38"/>
      <c r="I56" s="38"/>
      <c r="J56" s="39"/>
    </row>
    <row r="57" ht="409.5">
      <c r="A57" s="29" t="s">
        <v>35</v>
      </c>
      <c r="B57" s="37"/>
      <c r="C57" s="38"/>
      <c r="D57" s="38"/>
      <c r="E57" s="31" t="s">
        <v>122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123</v>
      </c>
      <c r="D58" s="29" t="s">
        <v>38</v>
      </c>
      <c r="E58" s="31" t="s">
        <v>124</v>
      </c>
      <c r="F58" s="32" t="s">
        <v>89</v>
      </c>
      <c r="G58" s="33">
        <v>25.34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33</v>
      </c>
      <c r="B59" s="37"/>
      <c r="C59" s="38"/>
      <c r="D59" s="38"/>
      <c r="E59" s="43" t="s">
        <v>38</v>
      </c>
      <c r="F59" s="38"/>
      <c r="G59" s="38"/>
      <c r="H59" s="38"/>
      <c r="I59" s="38"/>
      <c r="J59" s="39"/>
    </row>
    <row r="60" ht="45">
      <c r="A60" s="29" t="s">
        <v>71</v>
      </c>
      <c r="B60" s="37"/>
      <c r="C60" s="38"/>
      <c r="D60" s="38"/>
      <c r="E60" s="45" t="s">
        <v>125</v>
      </c>
      <c r="F60" s="38"/>
      <c r="G60" s="38"/>
      <c r="H60" s="38"/>
      <c r="I60" s="38"/>
      <c r="J60" s="39"/>
    </row>
    <row r="61" ht="270">
      <c r="A61" s="29" t="s">
        <v>35</v>
      </c>
      <c r="B61" s="37"/>
      <c r="C61" s="38"/>
      <c r="D61" s="38"/>
      <c r="E61" s="31" t="s">
        <v>126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127</v>
      </c>
      <c r="D62" s="29" t="s">
        <v>68</v>
      </c>
      <c r="E62" s="31" t="s">
        <v>128</v>
      </c>
      <c r="F62" s="32" t="s">
        <v>89</v>
      </c>
      <c r="G62" s="33">
        <v>18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33</v>
      </c>
      <c r="B63" s="37"/>
      <c r="C63" s="38"/>
      <c r="D63" s="38"/>
      <c r="E63" s="31" t="s">
        <v>129</v>
      </c>
      <c r="F63" s="38"/>
      <c r="G63" s="38"/>
      <c r="H63" s="38"/>
      <c r="I63" s="38"/>
      <c r="J63" s="39"/>
    </row>
    <row r="64">
      <c r="A64" s="29" t="s">
        <v>71</v>
      </c>
      <c r="B64" s="37"/>
      <c r="C64" s="38"/>
      <c r="D64" s="38"/>
      <c r="E64" s="45" t="s">
        <v>130</v>
      </c>
      <c r="F64" s="38"/>
      <c r="G64" s="38"/>
      <c r="H64" s="38"/>
      <c r="I64" s="38"/>
      <c r="J64" s="39"/>
    </row>
    <row r="65" ht="330">
      <c r="A65" s="29" t="s">
        <v>35</v>
      </c>
      <c r="B65" s="37"/>
      <c r="C65" s="38"/>
      <c r="D65" s="38"/>
      <c r="E65" s="31" t="s">
        <v>131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127</v>
      </c>
      <c r="D66" s="29" t="s">
        <v>74</v>
      </c>
      <c r="E66" s="31" t="s">
        <v>128</v>
      </c>
      <c r="F66" s="32" t="s">
        <v>89</v>
      </c>
      <c r="G66" s="33">
        <v>5.4000000000000004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33</v>
      </c>
      <c r="B67" s="37"/>
      <c r="C67" s="38"/>
      <c r="D67" s="38"/>
      <c r="E67" s="31" t="s">
        <v>129</v>
      </c>
      <c r="F67" s="38"/>
      <c r="G67" s="38"/>
      <c r="H67" s="38"/>
      <c r="I67" s="38"/>
      <c r="J67" s="39"/>
    </row>
    <row r="68">
      <c r="A68" s="29" t="s">
        <v>71</v>
      </c>
      <c r="B68" s="37"/>
      <c r="C68" s="38"/>
      <c r="D68" s="38"/>
      <c r="E68" s="45" t="s">
        <v>132</v>
      </c>
      <c r="F68" s="38"/>
      <c r="G68" s="38"/>
      <c r="H68" s="38"/>
      <c r="I68" s="38"/>
      <c r="J68" s="39"/>
    </row>
    <row r="69" ht="330">
      <c r="A69" s="29" t="s">
        <v>35</v>
      </c>
      <c r="B69" s="37"/>
      <c r="C69" s="38"/>
      <c r="D69" s="38"/>
      <c r="E69" s="31" t="s">
        <v>131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127</v>
      </c>
      <c r="D70" s="29" t="s">
        <v>77</v>
      </c>
      <c r="E70" s="31" t="s">
        <v>128</v>
      </c>
      <c r="F70" s="32" t="s">
        <v>89</v>
      </c>
      <c r="G70" s="33">
        <v>1.9399999999999999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33</v>
      </c>
      <c r="B71" s="37"/>
      <c r="C71" s="38"/>
      <c r="D71" s="38"/>
      <c r="E71" s="31" t="s">
        <v>129</v>
      </c>
      <c r="F71" s="38"/>
      <c r="G71" s="38"/>
      <c r="H71" s="38"/>
      <c r="I71" s="38"/>
      <c r="J71" s="39"/>
    </row>
    <row r="72">
      <c r="A72" s="29" t="s">
        <v>71</v>
      </c>
      <c r="B72" s="37"/>
      <c r="C72" s="38"/>
      <c r="D72" s="38"/>
      <c r="E72" s="45" t="s">
        <v>133</v>
      </c>
      <c r="F72" s="38"/>
      <c r="G72" s="38"/>
      <c r="H72" s="38"/>
      <c r="I72" s="38"/>
      <c r="J72" s="39"/>
    </row>
    <row r="73" ht="330">
      <c r="A73" s="29" t="s">
        <v>35</v>
      </c>
      <c r="B73" s="37"/>
      <c r="C73" s="38"/>
      <c r="D73" s="38"/>
      <c r="E73" s="31" t="s">
        <v>131</v>
      </c>
      <c r="F73" s="38"/>
      <c r="G73" s="38"/>
      <c r="H73" s="38"/>
      <c r="I73" s="38"/>
      <c r="J73" s="39"/>
    </row>
    <row r="74">
      <c r="A74" s="29" t="s">
        <v>29</v>
      </c>
      <c r="B74" s="29">
        <v>18</v>
      </c>
      <c r="C74" s="30" t="s">
        <v>134</v>
      </c>
      <c r="D74" s="29" t="s">
        <v>38</v>
      </c>
      <c r="E74" s="31" t="s">
        <v>135</v>
      </c>
      <c r="F74" s="32" t="s">
        <v>104</v>
      </c>
      <c r="G74" s="33">
        <v>180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33</v>
      </c>
      <c r="B75" s="37"/>
      <c r="C75" s="38"/>
      <c r="D75" s="38"/>
      <c r="E75" s="31" t="s">
        <v>129</v>
      </c>
      <c r="F75" s="38"/>
      <c r="G75" s="38"/>
      <c r="H75" s="38"/>
      <c r="I75" s="38"/>
      <c r="J75" s="39"/>
    </row>
    <row r="76">
      <c r="A76" s="29" t="s">
        <v>71</v>
      </c>
      <c r="B76" s="37"/>
      <c r="C76" s="38"/>
      <c r="D76" s="38"/>
      <c r="E76" s="45" t="s">
        <v>136</v>
      </c>
      <c r="F76" s="38"/>
      <c r="G76" s="38"/>
      <c r="H76" s="38"/>
      <c r="I76" s="38"/>
      <c r="J76" s="39"/>
    </row>
    <row r="77" ht="120">
      <c r="A77" s="29" t="s">
        <v>35</v>
      </c>
      <c r="B77" s="37"/>
      <c r="C77" s="38"/>
      <c r="D77" s="38"/>
      <c r="E77" s="31" t="s">
        <v>137</v>
      </c>
      <c r="F77" s="38"/>
      <c r="G77" s="38"/>
      <c r="H77" s="38"/>
      <c r="I77" s="38"/>
      <c r="J77" s="39"/>
    </row>
    <row r="78">
      <c r="A78" s="23" t="s">
        <v>26</v>
      </c>
      <c r="B78" s="24"/>
      <c r="C78" s="25" t="s">
        <v>74</v>
      </c>
      <c r="D78" s="26"/>
      <c r="E78" s="23" t="s">
        <v>138</v>
      </c>
      <c r="F78" s="26"/>
      <c r="G78" s="26"/>
      <c r="H78" s="26"/>
      <c r="I78" s="27">
        <f>SUMIFS(I79:I82,A79:A82,"P")</f>
        <v>0</v>
      </c>
      <c r="J78" s="28"/>
    </row>
    <row r="79">
      <c r="A79" s="29" t="s">
        <v>29</v>
      </c>
      <c r="B79" s="29">
        <v>17</v>
      </c>
      <c r="C79" s="30" t="s">
        <v>139</v>
      </c>
      <c r="D79" s="29" t="s">
        <v>38</v>
      </c>
      <c r="E79" s="31" t="s">
        <v>140</v>
      </c>
      <c r="F79" s="32" t="s">
        <v>104</v>
      </c>
      <c r="G79" s="33">
        <v>78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33</v>
      </c>
      <c r="B80" s="37"/>
      <c r="C80" s="38"/>
      <c r="D80" s="38"/>
      <c r="E80" s="31" t="s">
        <v>129</v>
      </c>
      <c r="F80" s="38"/>
      <c r="G80" s="38"/>
      <c r="H80" s="38"/>
      <c r="I80" s="38"/>
      <c r="J80" s="39"/>
    </row>
    <row r="81">
      <c r="A81" s="29" t="s">
        <v>71</v>
      </c>
      <c r="B81" s="37"/>
      <c r="C81" s="38"/>
      <c r="D81" s="38"/>
      <c r="E81" s="45" t="s">
        <v>141</v>
      </c>
      <c r="F81" s="38"/>
      <c r="G81" s="38"/>
      <c r="H81" s="38"/>
      <c r="I81" s="38"/>
      <c r="J81" s="39"/>
    </row>
    <row r="82" ht="180">
      <c r="A82" s="29" t="s">
        <v>35</v>
      </c>
      <c r="B82" s="37"/>
      <c r="C82" s="38"/>
      <c r="D82" s="38"/>
      <c r="E82" s="31" t="s">
        <v>142</v>
      </c>
      <c r="F82" s="38"/>
      <c r="G82" s="38"/>
      <c r="H82" s="38"/>
      <c r="I82" s="38"/>
      <c r="J82" s="39"/>
    </row>
    <row r="83">
      <c r="A83" s="23" t="s">
        <v>26</v>
      </c>
      <c r="B83" s="24"/>
      <c r="C83" s="25" t="s">
        <v>143</v>
      </c>
      <c r="D83" s="26"/>
      <c r="E83" s="23" t="s">
        <v>144</v>
      </c>
      <c r="F83" s="26"/>
      <c r="G83" s="26"/>
      <c r="H83" s="26"/>
      <c r="I83" s="27">
        <f>SUMIFS(I84:I118,A84:A118,"P")</f>
        <v>0</v>
      </c>
      <c r="J83" s="28"/>
    </row>
    <row r="84">
      <c r="A84" s="29" t="s">
        <v>29</v>
      </c>
      <c r="B84" s="29">
        <v>19</v>
      </c>
      <c r="C84" s="30" t="s">
        <v>145</v>
      </c>
      <c r="D84" s="29" t="s">
        <v>38</v>
      </c>
      <c r="E84" s="31" t="s">
        <v>146</v>
      </c>
      <c r="F84" s="32" t="s">
        <v>104</v>
      </c>
      <c r="G84" s="33">
        <v>6769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33</v>
      </c>
      <c r="B85" s="37"/>
      <c r="C85" s="38"/>
      <c r="D85" s="38"/>
      <c r="E85" s="43" t="s">
        <v>38</v>
      </c>
      <c r="F85" s="38"/>
      <c r="G85" s="38"/>
      <c r="H85" s="38"/>
      <c r="I85" s="38"/>
      <c r="J85" s="39"/>
    </row>
    <row r="86" ht="45">
      <c r="A86" s="29" t="s">
        <v>71</v>
      </c>
      <c r="B86" s="37"/>
      <c r="C86" s="38"/>
      <c r="D86" s="38"/>
      <c r="E86" s="45" t="s">
        <v>147</v>
      </c>
      <c r="F86" s="38"/>
      <c r="G86" s="38"/>
      <c r="H86" s="38"/>
      <c r="I86" s="38"/>
      <c r="J86" s="39"/>
    </row>
    <row r="87" ht="120">
      <c r="A87" s="29" t="s">
        <v>35</v>
      </c>
      <c r="B87" s="37"/>
      <c r="C87" s="38"/>
      <c r="D87" s="38"/>
      <c r="E87" s="31" t="s">
        <v>148</v>
      </c>
      <c r="F87" s="38"/>
      <c r="G87" s="38"/>
      <c r="H87" s="38"/>
      <c r="I87" s="38"/>
      <c r="J87" s="39"/>
    </row>
    <row r="88">
      <c r="A88" s="29" t="s">
        <v>29</v>
      </c>
      <c r="B88" s="29">
        <v>20</v>
      </c>
      <c r="C88" s="30" t="s">
        <v>149</v>
      </c>
      <c r="D88" s="29" t="s">
        <v>38</v>
      </c>
      <c r="E88" s="31" t="s">
        <v>150</v>
      </c>
      <c r="F88" s="32" t="s">
        <v>89</v>
      </c>
      <c r="G88" s="33">
        <v>0.26500000000000001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33</v>
      </c>
      <c r="B89" s="37"/>
      <c r="C89" s="38"/>
      <c r="D89" s="38"/>
      <c r="E89" s="31" t="s">
        <v>129</v>
      </c>
      <c r="F89" s="38"/>
      <c r="G89" s="38"/>
      <c r="H89" s="38"/>
      <c r="I89" s="38"/>
      <c r="J89" s="39"/>
    </row>
    <row r="90" ht="30">
      <c r="A90" s="29" t="s">
        <v>71</v>
      </c>
      <c r="B90" s="37"/>
      <c r="C90" s="38"/>
      <c r="D90" s="38"/>
      <c r="E90" s="45" t="s">
        <v>151</v>
      </c>
      <c r="F90" s="38"/>
      <c r="G90" s="38"/>
      <c r="H90" s="38"/>
      <c r="I90" s="38"/>
      <c r="J90" s="39"/>
    </row>
    <row r="91" ht="195">
      <c r="A91" s="29" t="s">
        <v>35</v>
      </c>
      <c r="B91" s="37"/>
      <c r="C91" s="38"/>
      <c r="D91" s="38"/>
      <c r="E91" s="31" t="s">
        <v>152</v>
      </c>
      <c r="F91" s="38"/>
      <c r="G91" s="38"/>
      <c r="H91" s="38"/>
      <c r="I91" s="38"/>
      <c r="J91" s="39"/>
    </row>
    <row r="92">
      <c r="A92" s="29" t="s">
        <v>29</v>
      </c>
      <c r="B92" s="29">
        <v>21</v>
      </c>
      <c r="C92" s="30" t="s">
        <v>153</v>
      </c>
      <c r="D92" s="29" t="s">
        <v>38</v>
      </c>
      <c r="E92" s="31" t="s">
        <v>154</v>
      </c>
      <c r="F92" s="32" t="s">
        <v>104</v>
      </c>
      <c r="G92" s="33">
        <v>2943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33</v>
      </c>
      <c r="B93" s="37"/>
      <c r="C93" s="38"/>
      <c r="D93" s="38"/>
      <c r="E93" s="31" t="s">
        <v>129</v>
      </c>
      <c r="F93" s="38"/>
      <c r="G93" s="38"/>
      <c r="H93" s="38"/>
      <c r="I93" s="38"/>
      <c r="J93" s="39"/>
    </row>
    <row r="94">
      <c r="A94" s="29" t="s">
        <v>71</v>
      </c>
      <c r="B94" s="37"/>
      <c r="C94" s="38"/>
      <c r="D94" s="38"/>
      <c r="E94" s="45" t="s">
        <v>155</v>
      </c>
      <c r="F94" s="38"/>
      <c r="G94" s="38"/>
      <c r="H94" s="38"/>
      <c r="I94" s="38"/>
      <c r="J94" s="39"/>
    </row>
    <row r="95" ht="195">
      <c r="A95" s="29" t="s">
        <v>35</v>
      </c>
      <c r="B95" s="37"/>
      <c r="C95" s="38"/>
      <c r="D95" s="38"/>
      <c r="E95" s="31" t="s">
        <v>152</v>
      </c>
      <c r="F95" s="38"/>
      <c r="G95" s="38"/>
      <c r="H95" s="38"/>
      <c r="I95" s="38"/>
      <c r="J95" s="39"/>
    </row>
    <row r="96">
      <c r="A96" s="29" t="s">
        <v>29</v>
      </c>
      <c r="B96" s="29">
        <v>22</v>
      </c>
      <c r="C96" s="30" t="s">
        <v>156</v>
      </c>
      <c r="D96" s="29" t="s">
        <v>38</v>
      </c>
      <c r="E96" s="31" t="s">
        <v>157</v>
      </c>
      <c r="F96" s="32" t="s">
        <v>89</v>
      </c>
      <c r="G96" s="33">
        <v>0.26500000000000001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33</v>
      </c>
      <c r="B97" s="37"/>
      <c r="C97" s="38"/>
      <c r="D97" s="38"/>
      <c r="E97" s="31" t="s">
        <v>129</v>
      </c>
      <c r="F97" s="38"/>
      <c r="G97" s="38"/>
      <c r="H97" s="38"/>
      <c r="I97" s="38"/>
      <c r="J97" s="39"/>
    </row>
    <row r="98" ht="30">
      <c r="A98" s="29" t="s">
        <v>71</v>
      </c>
      <c r="B98" s="37"/>
      <c r="C98" s="38"/>
      <c r="D98" s="38"/>
      <c r="E98" s="45" t="s">
        <v>158</v>
      </c>
      <c r="F98" s="38"/>
      <c r="G98" s="38"/>
      <c r="H98" s="38"/>
      <c r="I98" s="38"/>
      <c r="J98" s="39"/>
    </row>
    <row r="99" ht="195">
      <c r="A99" s="29" t="s">
        <v>35</v>
      </c>
      <c r="B99" s="37"/>
      <c r="C99" s="38"/>
      <c r="D99" s="38"/>
      <c r="E99" s="31" t="s">
        <v>152</v>
      </c>
      <c r="F99" s="38"/>
      <c r="G99" s="38"/>
      <c r="H99" s="38"/>
      <c r="I99" s="38"/>
      <c r="J99" s="39"/>
    </row>
    <row r="100">
      <c r="A100" s="29" t="s">
        <v>29</v>
      </c>
      <c r="B100" s="29">
        <v>23</v>
      </c>
      <c r="C100" s="30" t="s">
        <v>159</v>
      </c>
      <c r="D100" s="29" t="s">
        <v>38</v>
      </c>
      <c r="E100" s="31" t="s">
        <v>160</v>
      </c>
      <c r="F100" s="32" t="s">
        <v>104</v>
      </c>
      <c r="G100" s="33">
        <v>2975.9699999999998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33</v>
      </c>
      <c r="B101" s="37"/>
      <c r="C101" s="38"/>
      <c r="D101" s="38"/>
      <c r="E101" s="31" t="s">
        <v>129</v>
      </c>
      <c r="F101" s="38"/>
      <c r="G101" s="38"/>
      <c r="H101" s="38"/>
      <c r="I101" s="38"/>
      <c r="J101" s="39"/>
    </row>
    <row r="102">
      <c r="A102" s="29" t="s">
        <v>71</v>
      </c>
      <c r="B102" s="37"/>
      <c r="C102" s="38"/>
      <c r="D102" s="38"/>
      <c r="E102" s="45" t="s">
        <v>161</v>
      </c>
      <c r="F102" s="38"/>
      <c r="G102" s="38"/>
      <c r="H102" s="38"/>
      <c r="I102" s="38"/>
      <c r="J102" s="39"/>
    </row>
    <row r="103" ht="195">
      <c r="A103" s="29" t="s">
        <v>35</v>
      </c>
      <c r="B103" s="37"/>
      <c r="C103" s="38"/>
      <c r="D103" s="38"/>
      <c r="E103" s="31" t="s">
        <v>152</v>
      </c>
      <c r="F103" s="38"/>
      <c r="G103" s="38"/>
      <c r="H103" s="38"/>
      <c r="I103" s="38"/>
      <c r="J103" s="39"/>
    </row>
    <row r="104">
      <c r="A104" s="29" t="s">
        <v>29</v>
      </c>
      <c r="B104" s="29">
        <v>24</v>
      </c>
      <c r="C104" s="30" t="s">
        <v>162</v>
      </c>
      <c r="D104" s="29" t="s">
        <v>38</v>
      </c>
      <c r="E104" s="31" t="s">
        <v>163</v>
      </c>
      <c r="F104" s="32" t="s">
        <v>104</v>
      </c>
      <c r="G104" s="33">
        <v>883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33</v>
      </c>
      <c r="B105" s="37"/>
      <c r="C105" s="38"/>
      <c r="D105" s="38"/>
      <c r="E105" s="43" t="s">
        <v>38</v>
      </c>
      <c r="F105" s="38"/>
      <c r="G105" s="38"/>
      <c r="H105" s="38"/>
      <c r="I105" s="38"/>
      <c r="J105" s="39"/>
    </row>
    <row r="106">
      <c r="A106" s="29" t="s">
        <v>71</v>
      </c>
      <c r="B106" s="37"/>
      <c r="C106" s="38"/>
      <c r="D106" s="38"/>
      <c r="E106" s="45" t="s">
        <v>164</v>
      </c>
      <c r="F106" s="38"/>
      <c r="G106" s="38"/>
      <c r="H106" s="38"/>
      <c r="I106" s="38"/>
      <c r="J106" s="39"/>
    </row>
    <row r="107" ht="195">
      <c r="A107" s="29" t="s">
        <v>35</v>
      </c>
      <c r="B107" s="37"/>
      <c r="C107" s="38"/>
      <c r="D107" s="38"/>
      <c r="E107" s="31" t="s">
        <v>152</v>
      </c>
      <c r="F107" s="38"/>
      <c r="G107" s="38"/>
      <c r="H107" s="38"/>
      <c r="I107" s="38"/>
      <c r="J107" s="39"/>
    </row>
    <row r="108">
      <c r="A108" s="29" t="s">
        <v>29</v>
      </c>
      <c r="B108" s="29">
        <v>25</v>
      </c>
      <c r="C108" s="30" t="s">
        <v>165</v>
      </c>
      <c r="D108" s="29" t="s">
        <v>38</v>
      </c>
      <c r="E108" s="31" t="s">
        <v>166</v>
      </c>
      <c r="F108" s="32" t="s">
        <v>110</v>
      </c>
      <c r="G108" s="33">
        <v>150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>
      <c r="A109" s="29" t="s">
        <v>33</v>
      </c>
      <c r="B109" s="37"/>
      <c r="C109" s="38"/>
      <c r="D109" s="38"/>
      <c r="E109" s="43" t="s">
        <v>38</v>
      </c>
      <c r="F109" s="38"/>
      <c r="G109" s="38"/>
      <c r="H109" s="38"/>
      <c r="I109" s="38"/>
      <c r="J109" s="39"/>
    </row>
    <row r="110" ht="105">
      <c r="A110" s="29" t="s">
        <v>35</v>
      </c>
      <c r="B110" s="37"/>
      <c r="C110" s="38"/>
      <c r="D110" s="38"/>
      <c r="E110" s="31" t="s">
        <v>167</v>
      </c>
      <c r="F110" s="38"/>
      <c r="G110" s="38"/>
      <c r="H110" s="38"/>
      <c r="I110" s="38"/>
      <c r="J110" s="39"/>
    </row>
    <row r="111">
      <c r="A111" s="29" t="s">
        <v>29</v>
      </c>
      <c r="B111" s="29">
        <v>26</v>
      </c>
      <c r="C111" s="30" t="s">
        <v>168</v>
      </c>
      <c r="D111" s="29" t="s">
        <v>38</v>
      </c>
      <c r="E111" s="31" t="s">
        <v>169</v>
      </c>
      <c r="F111" s="32" t="s">
        <v>104</v>
      </c>
      <c r="G111" s="33">
        <v>5.7999999999999998</v>
      </c>
      <c r="H111" s="34">
        <v>0</v>
      </c>
      <c r="I111" s="35">
        <f>ROUND(G111*H111,P4)</f>
        <v>0</v>
      </c>
      <c r="J111" s="29"/>
      <c r="O111" s="36">
        <f>I111*0.21</f>
        <v>0</v>
      </c>
      <c r="P111">
        <v>3</v>
      </c>
    </row>
    <row r="112">
      <c r="A112" s="29" t="s">
        <v>33</v>
      </c>
      <c r="B112" s="37"/>
      <c r="C112" s="38"/>
      <c r="D112" s="38"/>
      <c r="E112" s="31" t="s">
        <v>129</v>
      </c>
      <c r="F112" s="38"/>
      <c r="G112" s="38"/>
      <c r="H112" s="38"/>
      <c r="I112" s="38"/>
      <c r="J112" s="39"/>
    </row>
    <row r="113">
      <c r="A113" s="29" t="s">
        <v>71</v>
      </c>
      <c r="B113" s="37"/>
      <c r="C113" s="38"/>
      <c r="D113" s="38"/>
      <c r="E113" s="45" t="s">
        <v>170</v>
      </c>
      <c r="F113" s="38"/>
      <c r="G113" s="38"/>
      <c r="H113" s="38"/>
      <c r="I113" s="38"/>
      <c r="J113" s="39"/>
    </row>
    <row r="114" ht="165">
      <c r="A114" s="29" t="s">
        <v>35</v>
      </c>
      <c r="B114" s="37"/>
      <c r="C114" s="38"/>
      <c r="D114" s="38"/>
      <c r="E114" s="31" t="s">
        <v>171</v>
      </c>
      <c r="F114" s="38"/>
      <c r="G114" s="38"/>
      <c r="H114" s="38"/>
      <c r="I114" s="38"/>
      <c r="J114" s="39"/>
    </row>
    <row r="115">
      <c r="A115" s="29" t="s">
        <v>29</v>
      </c>
      <c r="B115" s="29">
        <v>27</v>
      </c>
      <c r="C115" s="30" t="s">
        <v>172</v>
      </c>
      <c r="D115" s="29" t="s">
        <v>38</v>
      </c>
      <c r="E115" s="31" t="s">
        <v>173</v>
      </c>
      <c r="F115" s="32" t="s">
        <v>110</v>
      </c>
      <c r="G115" s="33">
        <v>48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>
      <c r="A116" s="29" t="s">
        <v>33</v>
      </c>
      <c r="B116" s="37"/>
      <c r="C116" s="38"/>
      <c r="D116" s="38"/>
      <c r="E116" s="31" t="s">
        <v>129</v>
      </c>
      <c r="F116" s="38"/>
      <c r="G116" s="38"/>
      <c r="H116" s="38"/>
      <c r="I116" s="38"/>
      <c r="J116" s="39"/>
    </row>
    <row r="117">
      <c r="A117" s="29" t="s">
        <v>71</v>
      </c>
      <c r="B117" s="37"/>
      <c r="C117" s="38"/>
      <c r="D117" s="38"/>
      <c r="E117" s="45" t="s">
        <v>174</v>
      </c>
      <c r="F117" s="38"/>
      <c r="G117" s="38"/>
      <c r="H117" s="38"/>
      <c r="I117" s="38"/>
      <c r="J117" s="39"/>
    </row>
    <row r="118" ht="75">
      <c r="A118" s="29" t="s">
        <v>35</v>
      </c>
      <c r="B118" s="37"/>
      <c r="C118" s="38"/>
      <c r="D118" s="38"/>
      <c r="E118" s="31" t="s">
        <v>175</v>
      </c>
      <c r="F118" s="38"/>
      <c r="G118" s="38"/>
      <c r="H118" s="38"/>
      <c r="I118" s="38"/>
      <c r="J118" s="39"/>
    </row>
    <row r="119">
      <c r="A119" s="23" t="s">
        <v>26</v>
      </c>
      <c r="B119" s="24"/>
      <c r="C119" s="25" t="s">
        <v>176</v>
      </c>
      <c r="D119" s="26"/>
      <c r="E119" s="23" t="s">
        <v>177</v>
      </c>
      <c r="F119" s="26"/>
      <c r="G119" s="26"/>
      <c r="H119" s="26"/>
      <c r="I119" s="27">
        <f>SUMIFS(I120:I136,A120:A136,"P")</f>
        <v>0</v>
      </c>
      <c r="J119" s="28"/>
    </row>
    <row r="120">
      <c r="A120" s="29" t="s">
        <v>29</v>
      </c>
      <c r="B120" s="29">
        <v>28</v>
      </c>
      <c r="C120" s="30" t="s">
        <v>178</v>
      </c>
      <c r="D120" s="29" t="s">
        <v>38</v>
      </c>
      <c r="E120" s="31" t="s">
        <v>179</v>
      </c>
      <c r="F120" s="32" t="s">
        <v>114</v>
      </c>
      <c r="G120" s="33">
        <v>1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 ht="45">
      <c r="A121" s="29" t="s">
        <v>33</v>
      </c>
      <c r="B121" s="37"/>
      <c r="C121" s="38"/>
      <c r="D121" s="38"/>
      <c r="E121" s="31" t="s">
        <v>180</v>
      </c>
      <c r="F121" s="38"/>
      <c r="G121" s="38"/>
      <c r="H121" s="38"/>
      <c r="I121" s="38"/>
      <c r="J121" s="39"/>
    </row>
    <row r="122">
      <c r="A122" s="29" t="s">
        <v>71</v>
      </c>
      <c r="B122" s="37"/>
      <c r="C122" s="38"/>
      <c r="D122" s="38"/>
      <c r="E122" s="45" t="s">
        <v>181</v>
      </c>
      <c r="F122" s="38"/>
      <c r="G122" s="38"/>
      <c r="H122" s="38"/>
      <c r="I122" s="38"/>
      <c r="J122" s="39"/>
    </row>
    <row r="123" ht="120">
      <c r="A123" s="29" t="s">
        <v>35</v>
      </c>
      <c r="B123" s="37"/>
      <c r="C123" s="38"/>
      <c r="D123" s="38"/>
      <c r="E123" s="31" t="s">
        <v>182</v>
      </c>
      <c r="F123" s="38"/>
      <c r="G123" s="38"/>
      <c r="H123" s="38"/>
      <c r="I123" s="38"/>
      <c r="J123" s="39"/>
    </row>
    <row r="124">
      <c r="A124" s="29" t="s">
        <v>29</v>
      </c>
      <c r="B124" s="29">
        <v>29</v>
      </c>
      <c r="C124" s="30" t="s">
        <v>183</v>
      </c>
      <c r="D124" s="29" t="s">
        <v>38</v>
      </c>
      <c r="E124" s="31" t="s">
        <v>184</v>
      </c>
      <c r="F124" s="32" t="s">
        <v>114</v>
      </c>
      <c r="G124" s="33">
        <v>7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>
      <c r="A125" s="29" t="s">
        <v>33</v>
      </c>
      <c r="B125" s="37"/>
      <c r="C125" s="38"/>
      <c r="D125" s="38"/>
      <c r="E125" s="31" t="s">
        <v>185</v>
      </c>
      <c r="F125" s="38"/>
      <c r="G125" s="38"/>
      <c r="H125" s="38"/>
      <c r="I125" s="38"/>
      <c r="J125" s="39"/>
    </row>
    <row r="126">
      <c r="A126" s="29" t="s">
        <v>71</v>
      </c>
      <c r="B126" s="37"/>
      <c r="C126" s="38"/>
      <c r="D126" s="38"/>
      <c r="E126" s="45" t="s">
        <v>186</v>
      </c>
      <c r="F126" s="38"/>
      <c r="G126" s="38"/>
      <c r="H126" s="38"/>
      <c r="I126" s="38"/>
      <c r="J126" s="39"/>
    </row>
    <row r="127" ht="60">
      <c r="A127" s="29" t="s">
        <v>35</v>
      </c>
      <c r="B127" s="37"/>
      <c r="C127" s="38"/>
      <c r="D127" s="38"/>
      <c r="E127" s="31" t="s">
        <v>187</v>
      </c>
      <c r="F127" s="38"/>
      <c r="G127" s="38"/>
      <c r="H127" s="38"/>
      <c r="I127" s="38"/>
      <c r="J127" s="39"/>
    </row>
    <row r="128">
      <c r="A128" s="29" t="s">
        <v>29</v>
      </c>
      <c r="B128" s="29">
        <v>30</v>
      </c>
      <c r="C128" s="30" t="s">
        <v>188</v>
      </c>
      <c r="D128" s="29" t="s">
        <v>38</v>
      </c>
      <c r="E128" s="31" t="s">
        <v>189</v>
      </c>
      <c r="F128" s="32" t="s">
        <v>114</v>
      </c>
      <c r="G128" s="33">
        <v>9</v>
      </c>
      <c r="H128" s="34">
        <v>0</v>
      </c>
      <c r="I128" s="35">
        <f>ROUND(G128*H128,P4)</f>
        <v>0</v>
      </c>
      <c r="J128" s="29"/>
      <c r="O128" s="36">
        <f>I128*0.21</f>
        <v>0</v>
      </c>
      <c r="P128">
        <v>3</v>
      </c>
    </row>
    <row r="129">
      <c r="A129" s="29" t="s">
        <v>33</v>
      </c>
      <c r="B129" s="37"/>
      <c r="C129" s="38"/>
      <c r="D129" s="38"/>
      <c r="E129" s="43" t="s">
        <v>38</v>
      </c>
      <c r="F129" s="38"/>
      <c r="G129" s="38"/>
      <c r="H129" s="38"/>
      <c r="I129" s="38"/>
      <c r="J129" s="39"/>
    </row>
    <row r="130" ht="75">
      <c r="A130" s="29" t="s">
        <v>35</v>
      </c>
      <c r="B130" s="37"/>
      <c r="C130" s="38"/>
      <c r="D130" s="38"/>
      <c r="E130" s="31" t="s">
        <v>190</v>
      </c>
      <c r="F130" s="38"/>
      <c r="G130" s="38"/>
      <c r="H130" s="38"/>
      <c r="I130" s="38"/>
      <c r="J130" s="39"/>
    </row>
    <row r="131">
      <c r="A131" s="29" t="s">
        <v>29</v>
      </c>
      <c r="B131" s="29">
        <v>31</v>
      </c>
      <c r="C131" s="30" t="s">
        <v>191</v>
      </c>
      <c r="D131" s="29" t="s">
        <v>38</v>
      </c>
      <c r="E131" s="31" t="s">
        <v>192</v>
      </c>
      <c r="F131" s="32" t="s">
        <v>114</v>
      </c>
      <c r="G131" s="33">
        <v>7</v>
      </c>
      <c r="H131" s="34">
        <v>0</v>
      </c>
      <c r="I131" s="35">
        <f>ROUND(G131*H131,P4)</f>
        <v>0</v>
      </c>
      <c r="J131" s="29"/>
      <c r="O131" s="36">
        <f>I131*0.21</f>
        <v>0</v>
      </c>
      <c r="P131">
        <v>3</v>
      </c>
    </row>
    <row r="132">
      <c r="A132" s="29" t="s">
        <v>33</v>
      </c>
      <c r="B132" s="37"/>
      <c r="C132" s="38"/>
      <c r="D132" s="38"/>
      <c r="E132" s="43" t="s">
        <v>38</v>
      </c>
      <c r="F132" s="38"/>
      <c r="G132" s="38"/>
      <c r="H132" s="38"/>
      <c r="I132" s="38"/>
      <c r="J132" s="39"/>
    </row>
    <row r="133" ht="75">
      <c r="A133" s="29" t="s">
        <v>35</v>
      </c>
      <c r="B133" s="37"/>
      <c r="C133" s="38"/>
      <c r="D133" s="38"/>
      <c r="E133" s="31" t="s">
        <v>190</v>
      </c>
      <c r="F133" s="38"/>
      <c r="G133" s="38"/>
      <c r="H133" s="38"/>
      <c r="I133" s="38"/>
      <c r="J133" s="39"/>
    </row>
    <row r="134">
      <c r="A134" s="29" t="s">
        <v>29</v>
      </c>
      <c r="B134" s="29">
        <v>32</v>
      </c>
      <c r="C134" s="30" t="s">
        <v>193</v>
      </c>
      <c r="D134" s="29" t="s">
        <v>38</v>
      </c>
      <c r="E134" s="31" t="s">
        <v>194</v>
      </c>
      <c r="F134" s="32" t="s">
        <v>114</v>
      </c>
      <c r="G134" s="33">
        <v>12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>
      <c r="A135" s="29" t="s">
        <v>33</v>
      </c>
      <c r="B135" s="37"/>
      <c r="C135" s="38"/>
      <c r="D135" s="38"/>
      <c r="E135" s="43" t="s">
        <v>38</v>
      </c>
      <c r="F135" s="38"/>
      <c r="G135" s="38"/>
      <c r="H135" s="38"/>
      <c r="I135" s="38"/>
      <c r="J135" s="39"/>
    </row>
    <row r="136" ht="75">
      <c r="A136" s="29" t="s">
        <v>35</v>
      </c>
      <c r="B136" s="37"/>
      <c r="C136" s="38"/>
      <c r="D136" s="38"/>
      <c r="E136" s="31" t="s">
        <v>190</v>
      </c>
      <c r="F136" s="38"/>
      <c r="G136" s="38"/>
      <c r="H136" s="38"/>
      <c r="I136" s="38"/>
      <c r="J136" s="39"/>
    </row>
    <row r="137">
      <c r="A137" s="23" t="s">
        <v>26</v>
      </c>
      <c r="B137" s="24"/>
      <c r="C137" s="25" t="s">
        <v>195</v>
      </c>
      <c r="D137" s="26"/>
      <c r="E137" s="23" t="s">
        <v>196</v>
      </c>
      <c r="F137" s="26"/>
      <c r="G137" s="26"/>
      <c r="H137" s="26"/>
      <c r="I137" s="27">
        <f>SUMIFS(I138:I177,A138:A177,"P")</f>
        <v>0</v>
      </c>
      <c r="J137" s="28"/>
    </row>
    <row r="138" ht="30">
      <c r="A138" s="29" t="s">
        <v>29</v>
      </c>
      <c r="B138" s="29">
        <v>33</v>
      </c>
      <c r="C138" s="30" t="s">
        <v>197</v>
      </c>
      <c r="D138" s="29" t="s">
        <v>38</v>
      </c>
      <c r="E138" s="31" t="s">
        <v>198</v>
      </c>
      <c r="F138" s="32" t="s">
        <v>114</v>
      </c>
      <c r="G138" s="33">
        <v>2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>
      <c r="A139" s="29" t="s">
        <v>33</v>
      </c>
      <c r="B139" s="37"/>
      <c r="C139" s="38"/>
      <c r="D139" s="38"/>
      <c r="E139" s="43" t="s">
        <v>38</v>
      </c>
      <c r="F139" s="38"/>
      <c r="G139" s="38"/>
      <c r="H139" s="38"/>
      <c r="I139" s="38"/>
      <c r="J139" s="39"/>
    </row>
    <row r="140" ht="60">
      <c r="A140" s="29" t="s">
        <v>71</v>
      </c>
      <c r="B140" s="37"/>
      <c r="C140" s="38"/>
      <c r="D140" s="38"/>
      <c r="E140" s="45" t="s">
        <v>199</v>
      </c>
      <c r="F140" s="38"/>
      <c r="G140" s="38"/>
      <c r="H140" s="38"/>
      <c r="I140" s="38"/>
      <c r="J140" s="39"/>
    </row>
    <row r="141" ht="60">
      <c r="A141" s="29" t="s">
        <v>35</v>
      </c>
      <c r="B141" s="37"/>
      <c r="C141" s="38"/>
      <c r="D141" s="38"/>
      <c r="E141" s="31" t="s">
        <v>200</v>
      </c>
      <c r="F141" s="38"/>
      <c r="G141" s="38"/>
      <c r="H141" s="38"/>
      <c r="I141" s="38"/>
      <c r="J141" s="39"/>
    </row>
    <row r="142">
      <c r="A142" s="29" t="s">
        <v>29</v>
      </c>
      <c r="B142" s="29">
        <v>34</v>
      </c>
      <c r="C142" s="30" t="s">
        <v>201</v>
      </c>
      <c r="D142" s="29" t="s">
        <v>38</v>
      </c>
      <c r="E142" s="31" t="s">
        <v>202</v>
      </c>
      <c r="F142" s="32" t="s">
        <v>114</v>
      </c>
      <c r="G142" s="33">
        <v>2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>
      <c r="A143" s="29" t="s">
        <v>33</v>
      </c>
      <c r="B143" s="37"/>
      <c r="C143" s="38"/>
      <c r="D143" s="38"/>
      <c r="E143" s="31" t="s">
        <v>185</v>
      </c>
      <c r="F143" s="38"/>
      <c r="G143" s="38"/>
      <c r="H143" s="38"/>
      <c r="I143" s="38"/>
      <c r="J143" s="39"/>
    </row>
    <row r="144">
      <c r="A144" s="29" t="s">
        <v>71</v>
      </c>
      <c r="B144" s="37"/>
      <c r="C144" s="38"/>
      <c r="D144" s="38"/>
      <c r="E144" s="45" t="s">
        <v>203</v>
      </c>
      <c r="F144" s="38"/>
      <c r="G144" s="38"/>
      <c r="H144" s="38"/>
      <c r="I144" s="38"/>
      <c r="J144" s="39"/>
    </row>
    <row r="145" ht="75">
      <c r="A145" s="29" t="s">
        <v>35</v>
      </c>
      <c r="B145" s="37"/>
      <c r="C145" s="38"/>
      <c r="D145" s="38"/>
      <c r="E145" s="31" t="s">
        <v>204</v>
      </c>
      <c r="F145" s="38"/>
      <c r="G145" s="38"/>
      <c r="H145" s="38"/>
      <c r="I145" s="38"/>
      <c r="J145" s="39"/>
    </row>
    <row r="146" ht="30">
      <c r="A146" s="29" t="s">
        <v>29</v>
      </c>
      <c r="B146" s="29">
        <v>35</v>
      </c>
      <c r="C146" s="30" t="s">
        <v>205</v>
      </c>
      <c r="D146" s="29" t="s">
        <v>38</v>
      </c>
      <c r="E146" s="31" t="s">
        <v>206</v>
      </c>
      <c r="F146" s="32" t="s">
        <v>114</v>
      </c>
      <c r="G146" s="33">
        <v>1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>
      <c r="A147" s="29" t="s">
        <v>33</v>
      </c>
      <c r="B147" s="37"/>
      <c r="C147" s="38"/>
      <c r="D147" s="38"/>
      <c r="E147" s="43" t="s">
        <v>38</v>
      </c>
      <c r="F147" s="38"/>
      <c r="G147" s="38"/>
      <c r="H147" s="38"/>
      <c r="I147" s="38"/>
      <c r="J147" s="39"/>
    </row>
    <row r="148">
      <c r="A148" s="29" t="s">
        <v>71</v>
      </c>
      <c r="B148" s="37"/>
      <c r="C148" s="38"/>
      <c r="D148" s="38"/>
      <c r="E148" s="45" t="s">
        <v>207</v>
      </c>
      <c r="F148" s="38"/>
      <c r="G148" s="38"/>
      <c r="H148" s="38"/>
      <c r="I148" s="38"/>
      <c r="J148" s="39"/>
    </row>
    <row r="149" ht="90">
      <c r="A149" s="29" t="s">
        <v>35</v>
      </c>
      <c r="B149" s="37"/>
      <c r="C149" s="38"/>
      <c r="D149" s="38"/>
      <c r="E149" s="31" t="s">
        <v>208</v>
      </c>
      <c r="F149" s="38"/>
      <c r="G149" s="38"/>
      <c r="H149" s="38"/>
      <c r="I149" s="38"/>
      <c r="J149" s="39"/>
    </row>
    <row r="150">
      <c r="A150" s="29" t="s">
        <v>29</v>
      </c>
      <c r="B150" s="29">
        <v>36</v>
      </c>
      <c r="C150" s="30" t="s">
        <v>209</v>
      </c>
      <c r="D150" s="29" t="s">
        <v>38</v>
      </c>
      <c r="E150" s="31" t="s">
        <v>210</v>
      </c>
      <c r="F150" s="32" t="s">
        <v>114</v>
      </c>
      <c r="G150" s="33">
        <v>1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>
      <c r="A151" s="29" t="s">
        <v>33</v>
      </c>
      <c r="B151" s="37"/>
      <c r="C151" s="38"/>
      <c r="D151" s="38"/>
      <c r="E151" s="43" t="s">
        <v>38</v>
      </c>
      <c r="F151" s="38"/>
      <c r="G151" s="38"/>
      <c r="H151" s="38"/>
      <c r="I151" s="38"/>
      <c r="J151" s="39"/>
    </row>
    <row r="152">
      <c r="A152" s="29" t="s">
        <v>71</v>
      </c>
      <c r="B152" s="37"/>
      <c r="C152" s="38"/>
      <c r="D152" s="38"/>
      <c r="E152" s="45" t="s">
        <v>207</v>
      </c>
      <c r="F152" s="38"/>
      <c r="G152" s="38"/>
      <c r="H152" s="38"/>
      <c r="I152" s="38"/>
      <c r="J152" s="39"/>
    </row>
    <row r="153" ht="75">
      <c r="A153" s="29" t="s">
        <v>35</v>
      </c>
      <c r="B153" s="37"/>
      <c r="C153" s="38"/>
      <c r="D153" s="38"/>
      <c r="E153" s="31" t="s">
        <v>204</v>
      </c>
      <c r="F153" s="38"/>
      <c r="G153" s="38"/>
      <c r="H153" s="38"/>
      <c r="I153" s="38"/>
      <c r="J153" s="39"/>
    </row>
    <row r="154" ht="30">
      <c r="A154" s="29" t="s">
        <v>29</v>
      </c>
      <c r="B154" s="29">
        <v>37</v>
      </c>
      <c r="C154" s="30" t="s">
        <v>211</v>
      </c>
      <c r="D154" s="29" t="s">
        <v>38</v>
      </c>
      <c r="E154" s="31" t="s">
        <v>212</v>
      </c>
      <c r="F154" s="32" t="s">
        <v>104</v>
      </c>
      <c r="G154" s="33">
        <v>61.558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>
      <c r="A155" s="29" t="s">
        <v>33</v>
      </c>
      <c r="B155" s="37"/>
      <c r="C155" s="38"/>
      <c r="D155" s="38"/>
      <c r="E155" s="31" t="s">
        <v>129</v>
      </c>
      <c r="F155" s="38"/>
      <c r="G155" s="38"/>
      <c r="H155" s="38"/>
      <c r="I155" s="38"/>
      <c r="J155" s="39"/>
    </row>
    <row r="156" ht="75">
      <c r="A156" s="29" t="s">
        <v>71</v>
      </c>
      <c r="B156" s="37"/>
      <c r="C156" s="38"/>
      <c r="D156" s="38"/>
      <c r="E156" s="45" t="s">
        <v>213</v>
      </c>
      <c r="F156" s="38"/>
      <c r="G156" s="38"/>
      <c r="H156" s="38"/>
      <c r="I156" s="38"/>
      <c r="J156" s="39"/>
    </row>
    <row r="157" ht="105">
      <c r="A157" s="29" t="s">
        <v>35</v>
      </c>
      <c r="B157" s="37"/>
      <c r="C157" s="38"/>
      <c r="D157" s="38"/>
      <c r="E157" s="31" t="s">
        <v>214</v>
      </c>
      <c r="F157" s="38"/>
      <c r="G157" s="38"/>
      <c r="H157" s="38"/>
      <c r="I157" s="38"/>
      <c r="J157" s="39"/>
    </row>
    <row r="158" ht="30">
      <c r="A158" s="29" t="s">
        <v>29</v>
      </c>
      <c r="B158" s="29">
        <v>38</v>
      </c>
      <c r="C158" s="30" t="s">
        <v>215</v>
      </c>
      <c r="D158" s="29" t="s">
        <v>38</v>
      </c>
      <c r="E158" s="31" t="s">
        <v>216</v>
      </c>
      <c r="F158" s="32" t="s">
        <v>104</v>
      </c>
      <c r="G158" s="33">
        <v>12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>
      <c r="A159" s="29" t="s">
        <v>33</v>
      </c>
      <c r="B159" s="37"/>
      <c r="C159" s="38"/>
      <c r="D159" s="38"/>
      <c r="E159" s="31" t="s">
        <v>129</v>
      </c>
      <c r="F159" s="38"/>
      <c r="G159" s="38"/>
      <c r="H159" s="38"/>
      <c r="I159" s="38"/>
      <c r="J159" s="39"/>
    </row>
    <row r="160">
      <c r="A160" s="29" t="s">
        <v>71</v>
      </c>
      <c r="B160" s="37"/>
      <c r="C160" s="38"/>
      <c r="D160" s="38"/>
      <c r="E160" s="45" t="s">
        <v>217</v>
      </c>
      <c r="F160" s="38"/>
      <c r="G160" s="38"/>
      <c r="H160" s="38"/>
      <c r="I160" s="38"/>
      <c r="J160" s="39"/>
    </row>
    <row r="161" ht="105">
      <c r="A161" s="29" t="s">
        <v>35</v>
      </c>
      <c r="B161" s="37"/>
      <c r="C161" s="38"/>
      <c r="D161" s="38"/>
      <c r="E161" s="31" t="s">
        <v>214</v>
      </c>
      <c r="F161" s="38"/>
      <c r="G161" s="38"/>
      <c r="H161" s="38"/>
      <c r="I161" s="38"/>
      <c r="J161" s="39"/>
    </row>
    <row r="162" ht="30">
      <c r="A162" s="29" t="s">
        <v>29</v>
      </c>
      <c r="B162" s="29">
        <v>39</v>
      </c>
      <c r="C162" s="30" t="s">
        <v>218</v>
      </c>
      <c r="D162" s="29"/>
      <c r="E162" s="31" t="s">
        <v>219</v>
      </c>
      <c r="F162" s="32" t="s">
        <v>104</v>
      </c>
      <c r="G162" s="33">
        <v>49.558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>
      <c r="A163" s="29" t="s">
        <v>33</v>
      </c>
      <c r="B163" s="37"/>
      <c r="C163" s="38"/>
      <c r="D163" s="38"/>
      <c r="E163" s="43" t="s">
        <v>38</v>
      </c>
      <c r="F163" s="38"/>
      <c r="G163" s="38"/>
      <c r="H163" s="38"/>
      <c r="I163" s="38"/>
      <c r="J163" s="39"/>
    </row>
    <row r="164" ht="60">
      <c r="A164" s="29" t="s">
        <v>71</v>
      </c>
      <c r="B164" s="37"/>
      <c r="C164" s="38"/>
      <c r="D164" s="38"/>
      <c r="E164" s="45" t="s">
        <v>220</v>
      </c>
      <c r="F164" s="38"/>
      <c r="G164" s="38"/>
      <c r="H164" s="38"/>
      <c r="I164" s="38"/>
      <c r="J164" s="39"/>
    </row>
    <row r="165" ht="105">
      <c r="A165" s="29" t="s">
        <v>35</v>
      </c>
      <c r="B165" s="37"/>
      <c r="C165" s="38"/>
      <c r="D165" s="38"/>
      <c r="E165" s="31" t="s">
        <v>214</v>
      </c>
      <c r="F165" s="38"/>
      <c r="G165" s="38"/>
      <c r="H165" s="38"/>
      <c r="I165" s="38"/>
      <c r="J165" s="39"/>
    </row>
    <row r="166">
      <c r="A166" s="29" t="s">
        <v>29</v>
      </c>
      <c r="B166" s="29">
        <v>40</v>
      </c>
      <c r="C166" s="30" t="s">
        <v>221</v>
      </c>
      <c r="D166" s="29" t="s">
        <v>38</v>
      </c>
      <c r="E166" s="31" t="s">
        <v>222</v>
      </c>
      <c r="F166" s="32" t="s">
        <v>110</v>
      </c>
      <c r="G166" s="33">
        <v>48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>
      <c r="A167" s="29" t="s">
        <v>33</v>
      </c>
      <c r="B167" s="37"/>
      <c r="C167" s="38"/>
      <c r="D167" s="38"/>
      <c r="E167" s="43" t="s">
        <v>38</v>
      </c>
      <c r="F167" s="38"/>
      <c r="G167" s="38"/>
      <c r="H167" s="38"/>
      <c r="I167" s="38"/>
      <c r="J167" s="39"/>
    </row>
    <row r="168">
      <c r="A168" s="29" t="s">
        <v>71</v>
      </c>
      <c r="B168" s="37"/>
      <c r="C168" s="38"/>
      <c r="D168" s="38"/>
      <c r="E168" s="45" t="s">
        <v>174</v>
      </c>
      <c r="F168" s="38"/>
      <c r="G168" s="38"/>
      <c r="H168" s="38"/>
      <c r="I168" s="38"/>
      <c r="J168" s="39"/>
    </row>
    <row r="169" ht="75">
      <c r="A169" s="29" t="s">
        <v>35</v>
      </c>
      <c r="B169" s="37"/>
      <c r="C169" s="38"/>
      <c r="D169" s="38"/>
      <c r="E169" s="31" t="s">
        <v>223</v>
      </c>
      <c r="F169" s="38"/>
      <c r="G169" s="38"/>
      <c r="H169" s="38"/>
      <c r="I169" s="38"/>
      <c r="J169" s="39"/>
    </row>
    <row r="170">
      <c r="A170" s="29" t="s">
        <v>29</v>
      </c>
      <c r="B170" s="29">
        <v>41</v>
      </c>
      <c r="C170" s="30" t="s">
        <v>224</v>
      </c>
      <c r="D170" s="29" t="s">
        <v>38</v>
      </c>
      <c r="E170" s="31" t="s">
        <v>225</v>
      </c>
      <c r="F170" s="32" t="s">
        <v>104</v>
      </c>
      <c r="G170" s="33">
        <v>3826</v>
      </c>
      <c r="H170" s="34">
        <v>0</v>
      </c>
      <c r="I170" s="35">
        <f>ROUND(G170*H170,P4)</f>
        <v>0</v>
      </c>
      <c r="J170" s="29"/>
      <c r="O170" s="36">
        <f>I170*0.21</f>
        <v>0</v>
      </c>
      <c r="P170">
        <v>3</v>
      </c>
    </row>
    <row r="171">
      <c r="A171" s="29" t="s">
        <v>33</v>
      </c>
      <c r="B171" s="37"/>
      <c r="C171" s="38"/>
      <c r="D171" s="38"/>
      <c r="E171" s="31" t="s">
        <v>129</v>
      </c>
      <c r="F171" s="38"/>
      <c r="G171" s="38"/>
      <c r="H171" s="38"/>
      <c r="I171" s="38"/>
      <c r="J171" s="39"/>
    </row>
    <row r="172" ht="45">
      <c r="A172" s="29" t="s">
        <v>71</v>
      </c>
      <c r="B172" s="37"/>
      <c r="C172" s="38"/>
      <c r="D172" s="38"/>
      <c r="E172" s="45" t="s">
        <v>226</v>
      </c>
      <c r="F172" s="38"/>
      <c r="G172" s="38"/>
      <c r="H172" s="38"/>
      <c r="I172" s="38"/>
      <c r="J172" s="39"/>
    </row>
    <row r="173" ht="75">
      <c r="A173" s="29" t="s">
        <v>35</v>
      </c>
      <c r="B173" s="37"/>
      <c r="C173" s="38"/>
      <c r="D173" s="38"/>
      <c r="E173" s="31" t="s">
        <v>227</v>
      </c>
      <c r="F173" s="38"/>
      <c r="G173" s="38"/>
      <c r="H173" s="38"/>
      <c r="I173" s="38"/>
      <c r="J173" s="39"/>
    </row>
    <row r="174">
      <c r="A174" s="29" t="s">
        <v>29</v>
      </c>
      <c r="B174" s="29">
        <v>42</v>
      </c>
      <c r="C174" s="30" t="s">
        <v>228</v>
      </c>
      <c r="D174" s="29" t="s">
        <v>38</v>
      </c>
      <c r="E174" s="31" t="s">
        <v>229</v>
      </c>
      <c r="F174" s="32" t="s">
        <v>114</v>
      </c>
      <c r="G174" s="33">
        <v>1</v>
      </c>
      <c r="H174" s="34">
        <v>0</v>
      </c>
      <c r="I174" s="35">
        <f>ROUND(G174*H174,P4)</f>
        <v>0</v>
      </c>
      <c r="J174" s="29"/>
      <c r="O174" s="36">
        <f>I174*0.21</f>
        <v>0</v>
      </c>
      <c r="P174">
        <v>3</v>
      </c>
    </row>
    <row r="175">
      <c r="A175" s="29" t="s">
        <v>33</v>
      </c>
      <c r="B175" s="37"/>
      <c r="C175" s="38"/>
      <c r="D175" s="38"/>
      <c r="E175" s="43" t="s">
        <v>38</v>
      </c>
      <c r="F175" s="38"/>
      <c r="G175" s="38"/>
      <c r="H175" s="38"/>
      <c r="I175" s="38"/>
      <c r="J175" s="39"/>
    </row>
    <row r="176">
      <c r="A176" s="29" t="s">
        <v>71</v>
      </c>
      <c r="B176" s="37"/>
      <c r="C176" s="38"/>
      <c r="D176" s="38"/>
      <c r="E176" s="45" t="s">
        <v>230</v>
      </c>
      <c r="F176" s="38"/>
      <c r="G176" s="38"/>
      <c r="H176" s="38"/>
      <c r="I176" s="38"/>
      <c r="J176" s="39"/>
    </row>
    <row r="177" ht="165">
      <c r="A177" s="29" t="s">
        <v>35</v>
      </c>
      <c r="B177" s="40"/>
      <c r="C177" s="41"/>
      <c r="D177" s="41"/>
      <c r="E177" s="31" t="s">
        <v>231</v>
      </c>
      <c r="F177" s="41"/>
      <c r="G177" s="41"/>
      <c r="H177" s="41"/>
      <c r="I177" s="41"/>
      <c r="J177" s="42"/>
    </row>
  </sheetData>
  <sheetProtection sheet="1" objects="1" scenarios="1" spinCount="100000" saltValue="zkDFnHHd8CB/u1Ka0D+BKYppi02mwp0qc+Mrjcfq/3KwfLDvPldnH/0EdrtQ1CQcTO687wyQKlW6D4K28RBNxg==" hashValue="wFNJkhvX5nAutfjDMqGkFc7D4hC8nhkKnpzQqq+wm5MI49hrlLv7pVZSInIMEjeB8xdGUDltO8FEXcjM2Xauh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2026-01-28T11:21:54Z</dcterms:created>
  <dcterms:modified xsi:type="dcterms:W3CDTF">2026-01-28T11:21:54Z</dcterms:modified>
</cp:coreProperties>
</file>